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521" windowWidth="15480" windowHeight="9120" tabRatio="772" activeTab="0"/>
  </bookViews>
  <sheets>
    <sheet name="ДЕВУШКИ" sheetId="1" r:id="rId1"/>
    <sheet name="ЮНОШИ" sheetId="2" r:id="rId2"/>
  </sheets>
  <definedNames>
    <definedName name="_xlnm.Print_Area" localSheetId="0">'ДЕВУШКИ'!$A$1:$Q$63</definedName>
    <definedName name="_xlnm.Print_Area" localSheetId="1">'ЮНОШИ'!$A$1:$Q$97</definedName>
  </definedNames>
  <calcPr fullCalcOnLoad="1"/>
</workbook>
</file>

<file path=xl/sharedStrings.xml><?xml version="1.0" encoding="utf-8"?>
<sst xmlns="http://schemas.openxmlformats.org/spreadsheetml/2006/main" count="717" uniqueCount="187">
  <si>
    <t>г. Пенза</t>
  </si>
  <si>
    <t>Место</t>
  </si>
  <si>
    <t>Ф.И. участника</t>
  </si>
  <si>
    <t>Дата рождения</t>
  </si>
  <si>
    <t>Организация</t>
  </si>
  <si>
    <t>Забеги</t>
  </si>
  <si>
    <t>Финал</t>
  </si>
  <si>
    <t>Ф.И.О. тренера</t>
  </si>
  <si>
    <t>Результат</t>
  </si>
  <si>
    <t>Лучший результат</t>
  </si>
  <si>
    <t>Нагрд №</t>
  </si>
  <si>
    <t>КМС</t>
  </si>
  <si>
    <t>МС</t>
  </si>
  <si>
    <t>Выполн. разряд</t>
  </si>
  <si>
    <t>1ю</t>
  </si>
  <si>
    <t>2ю</t>
  </si>
  <si>
    <t>3ю</t>
  </si>
  <si>
    <t>б/р</t>
  </si>
  <si>
    <t>Федерация легкой атлетики Пензенской области</t>
  </si>
  <si>
    <t>Министерство физической культуры и спорта Пензенской области</t>
  </si>
  <si>
    <t>200м</t>
  </si>
  <si>
    <t>400м</t>
  </si>
  <si>
    <t>800м</t>
  </si>
  <si>
    <t>1500м</t>
  </si>
  <si>
    <t>3000м</t>
  </si>
  <si>
    <t>Бег 100м</t>
  </si>
  <si>
    <t>Бег 400м</t>
  </si>
  <si>
    <t>стадион Первомайский</t>
  </si>
  <si>
    <t>ЮНОШИ</t>
  </si>
  <si>
    <t>100м с/б</t>
  </si>
  <si>
    <t>110м с/б</t>
  </si>
  <si>
    <t>100м</t>
  </si>
  <si>
    <t>2000м с/п</t>
  </si>
  <si>
    <t>ДЮСШ-6</t>
  </si>
  <si>
    <t>КСДЮСШОР</t>
  </si>
  <si>
    <t>Семин С.В.</t>
  </si>
  <si>
    <t>Ступникова Г.В.</t>
  </si>
  <si>
    <t>Конова Т.В.</t>
  </si>
  <si>
    <t>Беляев С.Н.</t>
  </si>
  <si>
    <t>Кораблев В.В.</t>
  </si>
  <si>
    <t>Зинуков А.В.</t>
  </si>
  <si>
    <t>Земсков А.М.</t>
  </si>
  <si>
    <t>Гарынов А.А.</t>
  </si>
  <si>
    <t>Ильина Светлана</t>
  </si>
  <si>
    <t>Копылова О.Н.</t>
  </si>
  <si>
    <t>Герасимова Алена</t>
  </si>
  <si>
    <t>ПРОТОКОЛ
Первенства области по легкой атлетике среди молодежи 1994-1996г.р.</t>
  </si>
  <si>
    <t>02-03 июля  2016г</t>
  </si>
  <si>
    <t>Шипилова Ольга</t>
  </si>
  <si>
    <t>Игошкина Дарья</t>
  </si>
  <si>
    <t>ЦСП</t>
  </si>
  <si>
    <t>Купцова Ангелина</t>
  </si>
  <si>
    <t>Зотова Н.А.</t>
  </si>
  <si>
    <t>Кузнецова Виктория</t>
  </si>
  <si>
    <t>ПензГТУ, ДЮСШ №6</t>
  </si>
  <si>
    <t>Болгов Л.В.</t>
  </si>
  <si>
    <t>Буданова Юлия</t>
  </si>
  <si>
    <t>Заречный</t>
  </si>
  <si>
    <t>Аксенов А.В., Зотова Л.Ю.</t>
  </si>
  <si>
    <t>Никитина Ирина</t>
  </si>
  <si>
    <t>Невокшанов Б.В., Ступникова Г.В.</t>
  </si>
  <si>
    <t>Муромская Валерия</t>
  </si>
  <si>
    <t>Невокшанов Б.В., Чураева М.С.</t>
  </si>
  <si>
    <t>Поленникова Яна</t>
  </si>
  <si>
    <t>Чумакова Анна</t>
  </si>
  <si>
    <t>Девяткина Ксения</t>
  </si>
  <si>
    <t>Булгина Анастасия</t>
  </si>
  <si>
    <t>Лукашик Екатерина</t>
  </si>
  <si>
    <t>Тамбов, СДЮСШ ЦПС</t>
  </si>
  <si>
    <t>Архипова О.М.</t>
  </si>
  <si>
    <t>Суркинпа Олеся</t>
  </si>
  <si>
    <t>Портнова Анастасия</t>
  </si>
  <si>
    <t>Каменева Ирина</t>
  </si>
  <si>
    <t>Низовцева Ксения</t>
  </si>
  <si>
    <t>Пахомова Анна</t>
  </si>
  <si>
    <t>УОР</t>
  </si>
  <si>
    <t>Родионова А.И., Конова Т.В.</t>
  </si>
  <si>
    <t>Ракова Мария</t>
  </si>
  <si>
    <t>Захарова Полина</t>
  </si>
  <si>
    <t>Золотарева Марта</t>
  </si>
  <si>
    <t>ПГУ, ДЮСШ №6</t>
  </si>
  <si>
    <t>Петрова Влада</t>
  </si>
  <si>
    <t>Русяйкина Ирина</t>
  </si>
  <si>
    <t>Малашина Юлия</t>
  </si>
  <si>
    <t>Зинуков А.В., Красновы Р.Б., К.И.</t>
  </si>
  <si>
    <t>Красновы Р.Б., К.И., Тюленевы С.В., С.Е.</t>
  </si>
  <si>
    <t>Стародубова Ангелина</t>
  </si>
  <si>
    <t xml:space="preserve">Красновы Р.Б., К.И. </t>
  </si>
  <si>
    <t>Ивлиева Дарья</t>
  </si>
  <si>
    <t xml:space="preserve">Родионова А.И. </t>
  </si>
  <si>
    <t>Долотина Виктория</t>
  </si>
  <si>
    <t>ПГУАС</t>
  </si>
  <si>
    <t>Казуров М.А., Аксенов А.В.</t>
  </si>
  <si>
    <t>Москаленко Антон</t>
  </si>
  <si>
    <t>Гаврюшкин Виталий</t>
  </si>
  <si>
    <t>Михайлов Александр</t>
  </si>
  <si>
    <t>Мельников Георгий</t>
  </si>
  <si>
    <t>Чернавин Александр</t>
  </si>
  <si>
    <t>Ермаков Артем</t>
  </si>
  <si>
    <t>Нетесонов Иван</t>
  </si>
  <si>
    <t>Боков Илья</t>
  </si>
  <si>
    <t>Антонов Владислав</t>
  </si>
  <si>
    <t>Лукин Иван</t>
  </si>
  <si>
    <t>Аксенов А.В., Невокшанов Б.В.</t>
  </si>
  <si>
    <t>Фролов Павел</t>
  </si>
  <si>
    <t>Вавилкин Илья</t>
  </si>
  <si>
    <t>ЛСТУ №2</t>
  </si>
  <si>
    <t>Карасик Н.А., А.Г.</t>
  </si>
  <si>
    <t>Миронов Максим</t>
  </si>
  <si>
    <t>Лукошкин Павел</t>
  </si>
  <si>
    <t>Бочеров Александр</t>
  </si>
  <si>
    <t>Ежов Иван</t>
  </si>
  <si>
    <t>Каташовы С.Н., С.Д., Невокшанов Б.В.</t>
  </si>
  <si>
    <t>Гришин Богдан</t>
  </si>
  <si>
    <t>Додонов Егор</t>
  </si>
  <si>
    <t>Семин С.В., Додонов А.Е.</t>
  </si>
  <si>
    <t>Умаралиев Рустам</t>
  </si>
  <si>
    <t>Щеголихин Ярослав</t>
  </si>
  <si>
    <t>Карасик А.Г., Н.А.</t>
  </si>
  <si>
    <t>Семенов Андрей</t>
  </si>
  <si>
    <t>Невокшанов Б.В., Жаворонкин В.Н.</t>
  </si>
  <si>
    <t>Лопатин Вадим</t>
  </si>
  <si>
    <t>Н.Ломов</t>
  </si>
  <si>
    <t>Бесчастнова Л.Н.</t>
  </si>
  <si>
    <t>Гаруллин Дмитрий</t>
  </si>
  <si>
    <t>Пивоваров Максим</t>
  </si>
  <si>
    <t>Морозов Павел</t>
  </si>
  <si>
    <t>ПГУ</t>
  </si>
  <si>
    <t>Кузнецов А.М.</t>
  </si>
  <si>
    <t>Андреев Никита</t>
  </si>
  <si>
    <t>Семин С.В., Семашкина Т.П.</t>
  </si>
  <si>
    <t>Дудин Сергей</t>
  </si>
  <si>
    <t xml:space="preserve">Кузнецов В.Б. </t>
  </si>
  <si>
    <t>Жаров Дмитрий</t>
  </si>
  <si>
    <t>Кузнецов В.Б.</t>
  </si>
  <si>
    <t>Лежуков Николай</t>
  </si>
  <si>
    <t>Семин С.В., Беляев С.Н., Кузнецов В.Б.</t>
  </si>
  <si>
    <t>Федотов Михаил</t>
  </si>
  <si>
    <t>Красновы Р.Б., К.И.</t>
  </si>
  <si>
    <t>Никулкин Алексан,др</t>
  </si>
  <si>
    <t>Гарынов А.А., Попов А.Ю.</t>
  </si>
  <si>
    <t>Звыков Даниил</t>
  </si>
  <si>
    <t>Березин Максим</t>
  </si>
  <si>
    <t>Красновы К.И., Р.Б.</t>
  </si>
  <si>
    <t>Герасимов Дмитрий</t>
  </si>
  <si>
    <t>Данилов Алексей</t>
  </si>
  <si>
    <t>Кривцов Марк</t>
  </si>
  <si>
    <t>Аксенов А.В., Казуров М.А.</t>
  </si>
  <si>
    <t>Гедаев Олег</t>
  </si>
  <si>
    <t>Кузнецов В.Б., Анедреев В.В.</t>
  </si>
  <si>
    <t>Ползунов Иван</t>
  </si>
  <si>
    <t>Гусятников Борис</t>
  </si>
  <si>
    <t>Бессоновка</t>
  </si>
  <si>
    <t>Дворников Роман</t>
  </si>
  <si>
    <t>Еремина Алена</t>
  </si>
  <si>
    <t>Родионова А.И.</t>
  </si>
  <si>
    <t>Белоусова Дарья</t>
  </si>
  <si>
    <t>Филиппов Александр</t>
  </si>
  <si>
    <t>Квич Виктория</t>
  </si>
  <si>
    <t>Копылова О.Н., Андреев В.В.</t>
  </si>
  <si>
    <t>Майоров Павел</t>
  </si>
  <si>
    <t>Короб Виталий</t>
  </si>
  <si>
    <t>КСДЮСШОР, УОР</t>
  </si>
  <si>
    <t>сошла</t>
  </si>
  <si>
    <t>Бег 100м с/б ВК</t>
  </si>
  <si>
    <t>ВК</t>
  </si>
  <si>
    <t>ня</t>
  </si>
  <si>
    <t>Бег 100м ВК</t>
  </si>
  <si>
    <t>Бег 400м ВК</t>
  </si>
  <si>
    <t>Бег 400 м ВК</t>
  </si>
  <si>
    <t>Бег 400 м</t>
  </si>
  <si>
    <t>справка</t>
  </si>
  <si>
    <t>3</t>
  </si>
  <si>
    <t>2</t>
  </si>
  <si>
    <t>Бег 200 м ВК</t>
  </si>
  <si>
    <t>Бег 800 м</t>
  </si>
  <si>
    <t>Бег 200 м</t>
  </si>
  <si>
    <t>1:55,6</t>
  </si>
  <si>
    <t>1:57,3</t>
  </si>
  <si>
    <t>Бег 800 м ВК</t>
  </si>
  <si>
    <t>РЕЗУЛЬТАТЫ
Первенства области по легкой атлетике среди молодежи 1994-1996г.р.</t>
  </si>
  <si>
    <t>ЮНИОРКИ</t>
  </si>
  <si>
    <t xml:space="preserve">Бег 100м с/б </t>
  </si>
  <si>
    <t>Гл.судья                                                          А.Н. Екимов</t>
  </si>
  <si>
    <t>Гл.секретарь                                                   А.В. Зинуков</t>
  </si>
  <si>
    <t>02-03 июля  2016 г.</t>
  </si>
  <si>
    <t>02-03 июля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</si>
</sst>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:ss.0;@"/>
    <numFmt numFmtId="167" formatCode="h:mm:ss;@"/>
    <numFmt numFmtId="168" formatCode="0.0"/>
    <numFmt numFmtId="169" formatCode="0.000"/>
    <numFmt numFmtId="170" formatCode="[$-409]dd/mm/yy\ h:mm\ AM/PM;@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Arial Cyr"/>
      <family val="0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vertical="top"/>
    </xf>
    <xf numFmtId="0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168" fontId="3" fillId="34" borderId="0" xfId="0" applyNumberFormat="1" applyFont="1" applyFill="1" applyAlignment="1">
      <alignment horizontal="center"/>
    </xf>
    <xf numFmtId="168" fontId="6" fillId="33" borderId="1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top" wrapText="1"/>
    </xf>
    <xf numFmtId="168" fontId="9" fillId="0" borderId="10" xfId="0" applyNumberFormat="1" applyFont="1" applyFill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168" fontId="3" fillId="0" borderId="1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168" fontId="9" fillId="0" borderId="0" xfId="0" applyNumberFormat="1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168" fontId="7" fillId="0" borderId="10" xfId="0" applyNumberFormat="1" applyFont="1" applyBorder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168" fontId="9" fillId="34" borderId="0" xfId="0" applyNumberFormat="1" applyFont="1" applyFill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168" fontId="5" fillId="33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47" fontId="3" fillId="0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8" fontId="32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A165"/>
  <sheetViews>
    <sheetView tabSelected="1" view="pageBreakPreview" zoomScaleNormal="150" zoomScaleSheetLayoutView="100" workbookViewId="0" topLeftCell="A1">
      <selection activeCell="DF12" sqref="DF12"/>
    </sheetView>
  </sheetViews>
  <sheetFormatPr defaultColWidth="9.00390625" defaultRowHeight="12.75"/>
  <cols>
    <col min="1" max="1" width="6.00390625" style="3" customWidth="1"/>
    <col min="2" max="2" width="6.00390625" style="17" hidden="1" customWidth="1"/>
    <col min="3" max="3" width="22.125" style="2" customWidth="1"/>
    <col min="4" max="4" width="8.375" style="51" customWidth="1"/>
    <col min="5" max="5" width="21.25390625" style="5" customWidth="1"/>
    <col min="6" max="6" width="7.75390625" style="75" customWidth="1"/>
    <col min="7" max="7" width="6.875" style="75" customWidth="1"/>
    <col min="8" max="8" width="7.25390625" style="3" customWidth="1"/>
    <col min="9" max="9" width="5.625" style="24" hidden="1" customWidth="1"/>
    <col min="10" max="10" width="5.625" style="3" hidden="1" customWidth="1"/>
    <col min="11" max="11" width="6.375" style="24" hidden="1" customWidth="1"/>
    <col min="12" max="12" width="35.625" style="2" customWidth="1"/>
    <col min="13" max="15" width="4.875" style="2" hidden="1" customWidth="1"/>
    <col min="16" max="16" width="6.75390625" style="2" hidden="1" customWidth="1"/>
    <col min="17" max="17" width="4.625" style="2" hidden="1" customWidth="1"/>
    <col min="18" max="83" width="4.75390625" style="2" hidden="1" customWidth="1"/>
    <col min="84" max="84" width="5.375" style="2" hidden="1" customWidth="1"/>
    <col min="85" max="85" width="5.75390625" style="2" hidden="1" customWidth="1"/>
    <col min="86" max="86" width="5.625" style="2" hidden="1" customWidth="1"/>
    <col min="87" max="87" width="5.75390625" style="2" hidden="1" customWidth="1"/>
    <col min="88" max="88" width="5.625" style="2" hidden="1" customWidth="1"/>
    <col min="89" max="89" width="5.875" style="2" hidden="1" customWidth="1"/>
    <col min="90" max="92" width="4.75390625" style="2" hidden="1" customWidth="1"/>
    <col min="93" max="93" width="5.75390625" style="2" hidden="1" customWidth="1"/>
    <col min="94" max="94" width="5.875" style="2" hidden="1" customWidth="1"/>
    <col min="95" max="95" width="5.75390625" style="2" hidden="1" customWidth="1"/>
    <col min="96" max="97" width="5.625" style="2" hidden="1" customWidth="1"/>
    <col min="98" max="98" width="5.75390625" style="2" hidden="1" customWidth="1"/>
    <col min="99" max="16384" width="9.125" style="2" customWidth="1"/>
  </cols>
  <sheetData>
    <row r="1" spans="1:98" ht="13.5" customHeight="1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56" t="s">
        <v>11</v>
      </c>
      <c r="S1" s="56" t="s">
        <v>11</v>
      </c>
      <c r="T1" s="57">
        <v>1</v>
      </c>
      <c r="U1" s="57">
        <v>2</v>
      </c>
      <c r="V1" s="58">
        <v>3</v>
      </c>
      <c r="W1" s="56" t="s">
        <v>14</v>
      </c>
      <c r="X1" s="59" t="s">
        <v>15</v>
      </c>
      <c r="Y1" s="60" t="s">
        <v>16</v>
      </c>
      <c r="Z1" s="56" t="s">
        <v>17</v>
      </c>
      <c r="AA1" s="56"/>
      <c r="AB1" s="56" t="s">
        <v>11</v>
      </c>
      <c r="AC1" s="56" t="s">
        <v>11</v>
      </c>
      <c r="AD1" s="57">
        <v>1</v>
      </c>
      <c r="AE1" s="57">
        <v>2</v>
      </c>
      <c r="AF1" s="58">
        <v>3</v>
      </c>
      <c r="AG1" s="56" t="s">
        <v>14</v>
      </c>
      <c r="AH1" s="59" t="s">
        <v>15</v>
      </c>
      <c r="AI1" s="60" t="s">
        <v>16</v>
      </c>
      <c r="AJ1" s="56" t="s">
        <v>17</v>
      </c>
      <c r="AL1" s="64" t="s">
        <v>11</v>
      </c>
      <c r="AM1" s="64" t="s">
        <v>11</v>
      </c>
      <c r="AN1" s="64">
        <v>1</v>
      </c>
      <c r="AO1" s="64">
        <v>2</v>
      </c>
      <c r="AP1" s="65">
        <v>3</v>
      </c>
      <c r="AQ1" s="64" t="s">
        <v>14</v>
      </c>
      <c r="AR1" s="64" t="s">
        <v>15</v>
      </c>
      <c r="AS1" s="64" t="s">
        <v>16</v>
      </c>
      <c r="AT1" s="64" t="s">
        <v>17</v>
      </c>
      <c r="AV1" s="64" t="s">
        <v>11</v>
      </c>
      <c r="AW1" s="64" t="s">
        <v>11</v>
      </c>
      <c r="AX1" s="64">
        <v>1</v>
      </c>
      <c r="AY1" s="64">
        <v>2</v>
      </c>
      <c r="AZ1" s="65">
        <v>3</v>
      </c>
      <c r="BA1" s="64" t="s">
        <v>14</v>
      </c>
      <c r="BB1" s="64" t="s">
        <v>15</v>
      </c>
      <c r="BC1" s="64" t="s">
        <v>16</v>
      </c>
      <c r="BD1" s="64" t="s">
        <v>17</v>
      </c>
      <c r="BF1" s="64" t="s">
        <v>12</v>
      </c>
      <c r="BG1" s="64" t="s">
        <v>12</v>
      </c>
      <c r="BH1" s="64" t="s">
        <v>11</v>
      </c>
      <c r="BI1" s="64">
        <v>1</v>
      </c>
      <c r="BJ1" s="64">
        <v>2</v>
      </c>
      <c r="BK1" s="65">
        <v>3</v>
      </c>
      <c r="BL1" s="64" t="s">
        <v>14</v>
      </c>
      <c r="BM1" s="64" t="s">
        <v>15</v>
      </c>
      <c r="BN1" s="64" t="s">
        <v>16</v>
      </c>
      <c r="BO1" s="64" t="s">
        <v>17</v>
      </c>
      <c r="BQ1" s="64" t="s">
        <v>12</v>
      </c>
      <c r="BR1" s="64" t="s">
        <v>12</v>
      </c>
      <c r="BS1" s="64" t="s">
        <v>11</v>
      </c>
      <c r="BT1" s="64">
        <v>1</v>
      </c>
      <c r="BU1" s="64">
        <v>2</v>
      </c>
      <c r="BV1" s="65">
        <v>3</v>
      </c>
      <c r="BW1" s="64" t="s">
        <v>14</v>
      </c>
      <c r="BX1" s="64" t="s">
        <v>15</v>
      </c>
      <c r="BY1" s="64" t="s">
        <v>16</v>
      </c>
      <c r="BZ1" s="64" t="s">
        <v>17</v>
      </c>
      <c r="CB1" s="64" t="s">
        <v>12</v>
      </c>
      <c r="CC1" s="64" t="s">
        <v>12</v>
      </c>
      <c r="CD1" s="64" t="s">
        <v>11</v>
      </c>
      <c r="CE1" s="64">
        <v>1</v>
      </c>
      <c r="CF1" s="64">
        <v>2</v>
      </c>
      <c r="CG1" s="65">
        <v>3</v>
      </c>
      <c r="CH1" s="64" t="s">
        <v>14</v>
      </c>
      <c r="CI1" s="64" t="s">
        <v>15</v>
      </c>
      <c r="CJ1" s="64" t="s">
        <v>16</v>
      </c>
      <c r="CK1" s="64" t="s">
        <v>17</v>
      </c>
      <c r="CM1" s="64" t="s">
        <v>12</v>
      </c>
      <c r="CN1" s="64" t="s">
        <v>12</v>
      </c>
      <c r="CO1" s="64" t="s">
        <v>11</v>
      </c>
      <c r="CP1" s="64">
        <v>1</v>
      </c>
      <c r="CQ1" s="64">
        <v>2</v>
      </c>
      <c r="CR1" s="65">
        <v>3</v>
      </c>
      <c r="CS1" s="65" t="s">
        <v>14</v>
      </c>
      <c r="CT1" s="64" t="s">
        <v>17</v>
      </c>
    </row>
    <row r="2" spans="1:98" ht="13.5" customHeight="1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61">
        <v>10.3</v>
      </c>
      <c r="S2" s="61">
        <v>14</v>
      </c>
      <c r="T2" s="61">
        <v>14.9</v>
      </c>
      <c r="U2" s="61">
        <v>15.9</v>
      </c>
      <c r="V2" s="62">
        <v>17.1</v>
      </c>
      <c r="W2" s="61">
        <v>18.4</v>
      </c>
      <c r="X2" s="62">
        <v>19.9</v>
      </c>
      <c r="Y2" s="62">
        <v>21.4</v>
      </c>
      <c r="Z2" s="61">
        <v>22.9</v>
      </c>
      <c r="AA2" s="61"/>
      <c r="AB2" s="61">
        <v>11.6</v>
      </c>
      <c r="AC2" s="61">
        <v>12</v>
      </c>
      <c r="AD2" s="61">
        <v>12.4</v>
      </c>
      <c r="AE2" s="61">
        <v>13.1</v>
      </c>
      <c r="AF2" s="62">
        <v>13.9</v>
      </c>
      <c r="AG2" s="61">
        <v>14.9</v>
      </c>
      <c r="AH2" s="62">
        <v>15.9</v>
      </c>
      <c r="AI2" s="62">
        <v>17.1</v>
      </c>
      <c r="AJ2" s="61">
        <v>18.1</v>
      </c>
      <c r="AL2" s="66">
        <v>20</v>
      </c>
      <c r="AM2" s="66">
        <v>25.3</v>
      </c>
      <c r="AN2" s="66">
        <v>25.4</v>
      </c>
      <c r="AO2" s="66">
        <v>26.9</v>
      </c>
      <c r="AP2" s="66">
        <v>28.6</v>
      </c>
      <c r="AQ2" s="66">
        <v>31.1</v>
      </c>
      <c r="AR2" s="66">
        <v>33.1</v>
      </c>
      <c r="AS2" s="66">
        <v>35.1</v>
      </c>
      <c r="AT2" s="66">
        <v>37.1</v>
      </c>
      <c r="AV2" s="66">
        <v>55</v>
      </c>
      <c r="AW2" s="66">
        <v>57</v>
      </c>
      <c r="AX2" s="66">
        <v>57.1</v>
      </c>
      <c r="AY2" s="66">
        <v>101.1</v>
      </c>
      <c r="AZ2" s="66">
        <v>105.1</v>
      </c>
      <c r="BA2" s="66">
        <v>110.1</v>
      </c>
      <c r="BB2" s="66">
        <v>116.1</v>
      </c>
      <c r="BC2" s="66">
        <v>122.1</v>
      </c>
      <c r="BD2" s="66">
        <v>128.1</v>
      </c>
      <c r="BF2" s="66">
        <v>190</v>
      </c>
      <c r="BG2" s="66">
        <v>200</v>
      </c>
      <c r="BH2" s="66">
        <v>205.1</v>
      </c>
      <c r="BI2" s="66">
        <v>214.1</v>
      </c>
      <c r="BJ2" s="66">
        <v>224.1</v>
      </c>
      <c r="BK2" s="66">
        <v>234.1</v>
      </c>
      <c r="BL2" s="66">
        <v>245.1</v>
      </c>
      <c r="BM2" s="66">
        <v>300.1</v>
      </c>
      <c r="BN2" s="66">
        <v>315.1</v>
      </c>
      <c r="BO2" s="66">
        <v>330.1</v>
      </c>
      <c r="BQ2" s="66">
        <v>350</v>
      </c>
      <c r="BR2" s="66">
        <v>405.6</v>
      </c>
      <c r="BS2" s="66">
        <v>417.1</v>
      </c>
      <c r="BT2" s="66">
        <v>435.1</v>
      </c>
      <c r="BU2" s="66">
        <v>455.1</v>
      </c>
      <c r="BV2" s="66">
        <v>515.1</v>
      </c>
      <c r="BW2" s="66">
        <v>540.1</v>
      </c>
      <c r="BX2" s="66">
        <v>605.1</v>
      </c>
      <c r="BY2" s="66">
        <v>625.1</v>
      </c>
      <c r="BZ2" s="66">
        <v>710.1</v>
      </c>
      <c r="CB2" s="66">
        <v>700</v>
      </c>
      <c r="CC2" s="66">
        <v>852.1</v>
      </c>
      <c r="CD2" s="66">
        <v>915.1</v>
      </c>
      <c r="CE2" s="66">
        <v>954.1</v>
      </c>
      <c r="CF2" s="66">
        <v>1040.1</v>
      </c>
      <c r="CG2" s="66">
        <v>1130.1</v>
      </c>
      <c r="CH2" s="66">
        <v>1230.1</v>
      </c>
      <c r="CI2" s="66">
        <v>1330.1</v>
      </c>
      <c r="CJ2" s="66">
        <v>1430.1</v>
      </c>
      <c r="CK2" s="66">
        <v>1600.1</v>
      </c>
      <c r="CM2" s="66">
        <v>401</v>
      </c>
      <c r="CN2" s="66">
        <v>600.1</v>
      </c>
      <c r="CO2" s="66">
        <v>630.1</v>
      </c>
      <c r="CP2" s="66">
        <v>650.1</v>
      </c>
      <c r="CQ2" s="66">
        <v>710.1</v>
      </c>
      <c r="CR2" s="66">
        <v>730.1</v>
      </c>
      <c r="CS2" s="66">
        <v>800.1</v>
      </c>
      <c r="CT2" s="66">
        <v>830.1</v>
      </c>
    </row>
    <row r="3" spans="1:98" ht="10.5" customHeight="1">
      <c r="A3" s="1"/>
      <c r="B3" s="1"/>
      <c r="C3" s="1"/>
      <c r="D3" s="53"/>
      <c r="E3" s="1"/>
      <c r="F3" s="9"/>
      <c r="G3" s="9"/>
      <c r="H3" s="1"/>
      <c r="I3" s="1"/>
      <c r="J3" s="1"/>
      <c r="K3" s="71"/>
      <c r="L3" s="1"/>
      <c r="M3" s="1"/>
      <c r="N3" s="1"/>
      <c r="O3" s="1"/>
      <c r="P3" s="1"/>
      <c r="Q3" s="1"/>
      <c r="R3" s="100" t="s">
        <v>29</v>
      </c>
      <c r="S3" s="100"/>
      <c r="T3" s="100"/>
      <c r="U3" s="100"/>
      <c r="V3" s="100"/>
      <c r="W3" s="100"/>
      <c r="X3" s="100"/>
      <c r="Y3" s="100"/>
      <c r="Z3" s="100"/>
      <c r="AA3" s="63"/>
      <c r="AB3" s="100" t="s">
        <v>31</v>
      </c>
      <c r="AC3" s="100"/>
      <c r="AD3" s="100"/>
      <c r="AE3" s="100"/>
      <c r="AF3" s="100"/>
      <c r="AG3" s="100"/>
      <c r="AH3" s="100"/>
      <c r="AI3" s="100"/>
      <c r="AJ3" s="100"/>
      <c r="AL3" s="99" t="s">
        <v>20</v>
      </c>
      <c r="AM3" s="99"/>
      <c r="AN3" s="99"/>
      <c r="AO3" s="99"/>
      <c r="AP3" s="99"/>
      <c r="AQ3" s="99"/>
      <c r="AR3" s="99"/>
      <c r="AS3" s="99"/>
      <c r="AT3" s="99"/>
      <c r="AV3" s="99" t="s">
        <v>21</v>
      </c>
      <c r="AW3" s="99"/>
      <c r="AX3" s="99"/>
      <c r="AY3" s="99"/>
      <c r="AZ3" s="99"/>
      <c r="BA3" s="99"/>
      <c r="BB3" s="99"/>
      <c r="BC3" s="99"/>
      <c r="BD3" s="99"/>
      <c r="BF3" s="99" t="s">
        <v>22</v>
      </c>
      <c r="BG3" s="99"/>
      <c r="BH3" s="99"/>
      <c r="BI3" s="99"/>
      <c r="BJ3" s="99"/>
      <c r="BK3" s="99"/>
      <c r="BL3" s="99"/>
      <c r="BM3" s="99"/>
      <c r="BN3" s="99"/>
      <c r="BO3" s="99"/>
      <c r="BQ3" s="99" t="s">
        <v>23</v>
      </c>
      <c r="BR3" s="99"/>
      <c r="BS3" s="99"/>
      <c r="BT3" s="99"/>
      <c r="BU3" s="99"/>
      <c r="BV3" s="99"/>
      <c r="BW3" s="99"/>
      <c r="BX3" s="99"/>
      <c r="BY3" s="99"/>
      <c r="BZ3" s="99"/>
      <c r="CB3" s="99" t="s">
        <v>24</v>
      </c>
      <c r="CC3" s="99"/>
      <c r="CD3" s="99"/>
      <c r="CE3" s="99"/>
      <c r="CF3" s="99"/>
      <c r="CG3" s="99"/>
      <c r="CH3" s="99"/>
      <c r="CI3" s="99"/>
      <c r="CJ3" s="99"/>
      <c r="CK3" s="99"/>
      <c r="CM3" s="99" t="s">
        <v>32</v>
      </c>
      <c r="CN3" s="99"/>
      <c r="CO3" s="99"/>
      <c r="CP3" s="99"/>
      <c r="CQ3" s="99"/>
      <c r="CR3" s="99"/>
      <c r="CS3" s="99"/>
      <c r="CT3" s="99"/>
    </row>
    <row r="4" spans="1:35" ht="27.75" customHeight="1">
      <c r="A4" s="98" t="s">
        <v>180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T4" s="30"/>
      <c r="U4" s="13"/>
      <c r="V4" s="16"/>
      <c r="W4" s="5"/>
      <c r="X4"/>
      <c r="Y4" s="12"/>
      <c r="AD4" s="30"/>
      <c r="AE4" s="13"/>
      <c r="AF4" s="16"/>
      <c r="AG4" s="5"/>
      <c r="AH4"/>
      <c r="AI4" s="12"/>
    </row>
    <row r="5" spans="3:105" ht="13.5" customHeight="1">
      <c r="C5" s="4" t="s">
        <v>0</v>
      </c>
      <c r="D5" s="97" t="s">
        <v>27</v>
      </c>
      <c r="E5" s="97"/>
      <c r="F5" s="97"/>
      <c r="G5" s="97"/>
      <c r="H5" s="97"/>
      <c r="I5" s="97"/>
      <c r="J5" s="97"/>
      <c r="K5" s="97"/>
      <c r="L5" s="97" t="s">
        <v>186</v>
      </c>
      <c r="M5" s="97"/>
      <c r="N5" s="97"/>
      <c r="O5" s="97"/>
      <c r="P5" s="97"/>
      <c r="Q5" s="97"/>
      <c r="Y5" s="32"/>
      <c r="Z5" s="33"/>
      <c r="AA5" s="33"/>
      <c r="AI5" s="32"/>
      <c r="AJ5" s="33"/>
      <c r="AK5" s="32"/>
      <c r="AL5" s="32"/>
      <c r="AM5" s="32"/>
      <c r="AN5" s="33"/>
      <c r="AO5" s="32"/>
      <c r="AP5" s="32"/>
      <c r="AQ5" s="33"/>
      <c r="AR5" s="32"/>
      <c r="AS5" s="32"/>
      <c r="AT5" s="33"/>
      <c r="AU5" s="32"/>
      <c r="AV5" s="32"/>
      <c r="AW5" s="33"/>
      <c r="AX5" s="32"/>
      <c r="AY5" s="32"/>
      <c r="AZ5" s="33"/>
      <c r="BA5" s="32"/>
      <c r="BB5" s="32"/>
      <c r="BC5" s="33"/>
      <c r="BD5" s="32"/>
      <c r="BE5" s="32"/>
      <c r="BF5" s="33"/>
      <c r="BG5" s="32"/>
      <c r="BH5" s="32"/>
      <c r="BI5" s="33"/>
      <c r="BJ5" s="32"/>
      <c r="BK5" s="32"/>
      <c r="BL5" s="33"/>
      <c r="BM5" s="32"/>
      <c r="BN5" s="32"/>
      <c r="BO5" s="33"/>
      <c r="BP5" s="32"/>
      <c r="BQ5" s="32"/>
      <c r="BR5" s="33"/>
      <c r="BS5" s="32"/>
      <c r="BT5" s="32"/>
      <c r="BU5" s="33"/>
      <c r="BV5" s="32"/>
      <c r="BW5" s="32"/>
      <c r="BX5" s="33"/>
      <c r="BY5" s="32"/>
      <c r="BZ5" s="32"/>
      <c r="CA5" s="33"/>
      <c r="CB5" s="32"/>
      <c r="CC5" s="32"/>
      <c r="CD5" s="33"/>
      <c r="CE5" s="32"/>
      <c r="CF5" s="32"/>
      <c r="CG5" s="33"/>
      <c r="CH5" s="32"/>
      <c r="CI5" s="32"/>
      <c r="CJ5" s="33"/>
      <c r="CK5" s="32"/>
      <c r="CL5" s="32"/>
      <c r="CM5" s="33"/>
      <c r="CN5" s="32"/>
      <c r="CO5" s="32"/>
      <c r="CP5" s="33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</row>
    <row r="6" spans="3:105" ht="9.75" customHeight="1">
      <c r="C6" s="4"/>
      <c r="D6" s="54"/>
      <c r="E6" s="8"/>
      <c r="F6" s="74"/>
      <c r="G6" s="74"/>
      <c r="H6" s="8"/>
      <c r="I6" s="25"/>
      <c r="J6" s="8"/>
      <c r="K6" s="25"/>
      <c r="L6" s="6"/>
      <c r="M6" s="6"/>
      <c r="N6" s="6"/>
      <c r="Y6" s="34"/>
      <c r="Z6" s="32"/>
      <c r="AA6" s="32"/>
      <c r="AI6" s="34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</row>
    <row r="7" spans="1:35" ht="15.75" customHeight="1">
      <c r="A7" s="96" t="s">
        <v>181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T7" s="11"/>
      <c r="U7" s="14"/>
      <c r="V7" s="15"/>
      <c r="X7"/>
      <c r="Y7" s="12"/>
      <c r="AD7" s="11"/>
      <c r="AE7" s="14"/>
      <c r="AF7" s="15"/>
      <c r="AH7"/>
      <c r="AI7" s="12"/>
    </row>
    <row r="8" spans="1:35" s="83" customFormat="1" ht="25.5" customHeight="1">
      <c r="A8" s="18" t="s">
        <v>1</v>
      </c>
      <c r="B8" s="19" t="s">
        <v>10</v>
      </c>
      <c r="C8" s="18" t="s">
        <v>2</v>
      </c>
      <c r="D8" s="52" t="s">
        <v>3</v>
      </c>
      <c r="E8" s="18" t="s">
        <v>4</v>
      </c>
      <c r="F8" s="26" t="s">
        <v>5</v>
      </c>
      <c r="G8" s="28" t="s">
        <v>6</v>
      </c>
      <c r="H8" s="18" t="s">
        <v>13</v>
      </c>
      <c r="I8" s="26"/>
      <c r="J8" s="18"/>
      <c r="K8" s="26"/>
      <c r="L8" s="18" t="s">
        <v>7</v>
      </c>
      <c r="M8" s="93" t="s">
        <v>8</v>
      </c>
      <c r="N8" s="93"/>
      <c r="O8" s="93"/>
      <c r="P8" s="18" t="s">
        <v>9</v>
      </c>
      <c r="Q8" s="80" t="s">
        <v>1</v>
      </c>
      <c r="T8" s="84"/>
      <c r="U8" s="85"/>
      <c r="V8" s="86"/>
      <c r="X8" s="87"/>
      <c r="Y8" s="88"/>
      <c r="AD8" s="84"/>
      <c r="AE8" s="85"/>
      <c r="AF8" s="86"/>
      <c r="AH8" s="87"/>
      <c r="AI8" s="88"/>
    </row>
    <row r="9" spans="1:35" ht="15.75" customHeight="1">
      <c r="A9" s="94" t="s">
        <v>182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T9" s="11"/>
      <c r="U9" s="14"/>
      <c r="V9" s="15"/>
      <c r="X9"/>
      <c r="Y9" s="12"/>
      <c r="AD9" s="11"/>
      <c r="AE9" s="14"/>
      <c r="AF9" s="15"/>
      <c r="AH9"/>
      <c r="AI9" s="12"/>
    </row>
    <row r="10" spans="1:17" s="7" customFormat="1" ht="13.5" customHeight="1">
      <c r="A10" s="35"/>
      <c r="B10" s="36">
        <v>13</v>
      </c>
      <c r="C10" s="37" t="s">
        <v>49</v>
      </c>
      <c r="D10" s="38">
        <v>1996</v>
      </c>
      <c r="E10" s="72" t="s">
        <v>50</v>
      </c>
      <c r="F10" s="39" t="s">
        <v>163</v>
      </c>
      <c r="G10" s="39"/>
      <c r="H10" s="91"/>
      <c r="I10" s="39" t="str">
        <f>F10</f>
        <v>сошла</v>
      </c>
      <c r="J10" s="39">
        <f>G10</f>
        <v>0</v>
      </c>
      <c r="K10" s="40">
        <f>SMALL(I10:J10,1)+0</f>
        <v>0</v>
      </c>
      <c r="L10" s="41" t="s">
        <v>44</v>
      </c>
      <c r="M10" s="42"/>
      <c r="N10" s="42"/>
      <c r="O10" s="42"/>
      <c r="P10" s="42"/>
      <c r="Q10" s="42"/>
    </row>
    <row r="11" spans="1:35" ht="15.75" customHeight="1">
      <c r="A11" s="94" t="s">
        <v>164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T11" s="11"/>
      <c r="U11" s="14"/>
      <c r="V11" s="15"/>
      <c r="X11"/>
      <c r="Y11" s="12"/>
      <c r="AD11" s="11"/>
      <c r="AE11" s="14"/>
      <c r="AF11" s="15"/>
      <c r="AH11"/>
      <c r="AI11" s="12"/>
    </row>
    <row r="12" spans="1:105" s="20" customFormat="1" ht="13.5" customHeight="1">
      <c r="A12" s="35" t="s">
        <v>165</v>
      </c>
      <c r="B12" s="36">
        <v>475</v>
      </c>
      <c r="C12" s="37" t="s">
        <v>48</v>
      </c>
      <c r="D12" s="38">
        <v>1999</v>
      </c>
      <c r="E12" s="72" t="s">
        <v>34</v>
      </c>
      <c r="F12" s="50">
        <v>15.1</v>
      </c>
      <c r="G12" s="50"/>
      <c r="H12" s="91">
        <v>1</v>
      </c>
      <c r="I12" s="39">
        <f>F12</f>
        <v>15.1</v>
      </c>
      <c r="J12" s="39">
        <f>G12</f>
        <v>0</v>
      </c>
      <c r="K12" s="40">
        <f>SMALL(I12:J12,1)+0</f>
        <v>0</v>
      </c>
      <c r="L12" s="41" t="s">
        <v>44</v>
      </c>
      <c r="M12" s="42"/>
      <c r="N12" s="42"/>
      <c r="O12" s="42"/>
      <c r="P12" s="42"/>
      <c r="Q12" s="42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</row>
    <row r="13" spans="1:105" s="44" customFormat="1" ht="13.5" customHeight="1">
      <c r="A13" s="35" t="s">
        <v>165</v>
      </c>
      <c r="B13" s="36">
        <v>691</v>
      </c>
      <c r="C13" s="37" t="s">
        <v>51</v>
      </c>
      <c r="D13" s="38">
        <v>1999</v>
      </c>
      <c r="E13" s="72" t="s">
        <v>34</v>
      </c>
      <c r="F13" s="50">
        <v>15.6</v>
      </c>
      <c r="G13" s="50"/>
      <c r="H13" s="91">
        <v>1</v>
      </c>
      <c r="I13" s="39">
        <f>F13</f>
        <v>15.6</v>
      </c>
      <c r="J13" s="39">
        <f>G13</f>
        <v>0</v>
      </c>
      <c r="K13" s="40">
        <f>SMALL(I13:J13,1)+0</f>
        <v>0</v>
      </c>
      <c r="L13" s="41" t="s">
        <v>52</v>
      </c>
      <c r="M13" s="42"/>
      <c r="N13" s="42"/>
      <c r="O13" s="42"/>
      <c r="P13" s="42"/>
      <c r="Q13" s="42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</row>
    <row r="14" spans="1:35" ht="15.75" customHeight="1">
      <c r="A14" s="94" t="s">
        <v>25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T14" s="11"/>
      <c r="U14" s="14"/>
      <c r="V14" s="15"/>
      <c r="X14"/>
      <c r="Y14" s="12"/>
      <c r="AD14" s="11"/>
      <c r="AE14" s="14"/>
      <c r="AF14" s="15"/>
      <c r="AH14"/>
      <c r="AI14" s="12"/>
    </row>
    <row r="15" spans="1:35" s="83" customFormat="1" ht="25.5" customHeight="1">
      <c r="A15" s="18" t="s">
        <v>1</v>
      </c>
      <c r="B15" s="19" t="s">
        <v>10</v>
      </c>
      <c r="C15" s="18" t="s">
        <v>2</v>
      </c>
      <c r="D15" s="52" t="s">
        <v>3</v>
      </c>
      <c r="E15" s="18" t="s">
        <v>4</v>
      </c>
      <c r="F15" s="26" t="s">
        <v>5</v>
      </c>
      <c r="G15" s="28" t="s">
        <v>6</v>
      </c>
      <c r="H15" s="18" t="s">
        <v>13</v>
      </c>
      <c r="I15" s="26"/>
      <c r="J15" s="18"/>
      <c r="K15" s="26"/>
      <c r="L15" s="18" t="s">
        <v>7</v>
      </c>
      <c r="M15" s="93" t="s">
        <v>8</v>
      </c>
      <c r="N15" s="93"/>
      <c r="O15" s="93"/>
      <c r="P15" s="18" t="s">
        <v>9</v>
      </c>
      <c r="Q15" s="80" t="s">
        <v>1</v>
      </c>
      <c r="T15" s="84"/>
      <c r="U15" s="85"/>
      <c r="V15" s="86"/>
      <c r="X15" s="87"/>
      <c r="Y15" s="88"/>
      <c r="AD15" s="84"/>
      <c r="AE15" s="85"/>
      <c r="AF15" s="86"/>
      <c r="AH15" s="87"/>
      <c r="AI15" s="88"/>
    </row>
    <row r="16" spans="1:105" s="44" customFormat="1" ht="13.5" customHeight="1">
      <c r="A16" s="35">
        <v>1</v>
      </c>
      <c r="B16" s="36">
        <v>47</v>
      </c>
      <c r="C16" s="37" t="s">
        <v>59</v>
      </c>
      <c r="D16" s="38">
        <v>1994</v>
      </c>
      <c r="E16" s="72" t="s">
        <v>34</v>
      </c>
      <c r="F16" s="50">
        <v>11.7</v>
      </c>
      <c r="G16" s="50">
        <v>11.8</v>
      </c>
      <c r="H16" s="91" t="str">
        <f>LOOKUP(K16,$AB$2:$AJ$2,$AB$1:$AJ$1)</f>
        <v>КМС</v>
      </c>
      <c r="I16" s="39">
        <f aca="true" t="shared" si="0" ref="I16:J20">F16</f>
        <v>11.7</v>
      </c>
      <c r="J16" s="39">
        <f t="shared" si="0"/>
        <v>11.8</v>
      </c>
      <c r="K16" s="40">
        <f>SMALL(I16:J16,1)+0</f>
        <v>11.7</v>
      </c>
      <c r="L16" s="41" t="s">
        <v>60</v>
      </c>
      <c r="M16" s="42"/>
      <c r="N16" s="42"/>
      <c r="O16" s="42"/>
      <c r="P16" s="42"/>
      <c r="Q16" s="42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7" s="7" customFormat="1" ht="13.5" customHeight="1">
      <c r="A17" s="35">
        <v>2</v>
      </c>
      <c r="B17" s="36">
        <v>70</v>
      </c>
      <c r="C17" s="37" t="s">
        <v>56</v>
      </c>
      <c r="D17" s="38">
        <v>1995</v>
      </c>
      <c r="E17" s="72" t="s">
        <v>57</v>
      </c>
      <c r="F17" s="39">
        <v>12.3</v>
      </c>
      <c r="G17" s="39">
        <v>12.6</v>
      </c>
      <c r="H17" s="91" t="str">
        <f>LOOKUP(K17,$AB$2:$AJ$2,$AB$1:$AJ$1)</f>
        <v>КМС</v>
      </c>
      <c r="I17" s="39">
        <f t="shared" si="0"/>
        <v>12.3</v>
      </c>
      <c r="J17" s="39">
        <f t="shared" si="0"/>
        <v>12.6</v>
      </c>
      <c r="K17" s="40">
        <f>SMALL(I17:J17,1)+0</f>
        <v>12.3</v>
      </c>
      <c r="L17" s="41" t="s">
        <v>58</v>
      </c>
      <c r="M17" s="42"/>
      <c r="N17" s="42"/>
      <c r="O17" s="42"/>
      <c r="P17" s="42"/>
      <c r="Q17" s="42"/>
    </row>
    <row r="18" spans="1:17" s="7" customFormat="1" ht="13.5" customHeight="1">
      <c r="A18" s="35">
        <v>4</v>
      </c>
      <c r="B18" s="36">
        <v>506</v>
      </c>
      <c r="C18" s="37" t="s">
        <v>61</v>
      </c>
      <c r="D18" s="38">
        <v>1995</v>
      </c>
      <c r="E18" s="72" t="s">
        <v>34</v>
      </c>
      <c r="F18" s="39">
        <v>11.8</v>
      </c>
      <c r="G18" s="43" t="s">
        <v>171</v>
      </c>
      <c r="H18" s="91" t="str">
        <f>LOOKUP(K18,$AB$2:$AJ$2,$AB$1:$AJ$1)</f>
        <v>КМС</v>
      </c>
      <c r="I18" s="39">
        <f t="shared" si="0"/>
        <v>11.8</v>
      </c>
      <c r="J18" s="39" t="str">
        <f t="shared" si="0"/>
        <v>справка</v>
      </c>
      <c r="K18" s="40">
        <f>SMALL(I18:J18,1)+0</f>
        <v>11.8</v>
      </c>
      <c r="L18" s="41" t="s">
        <v>62</v>
      </c>
      <c r="M18" s="42"/>
      <c r="N18" s="42"/>
      <c r="O18" s="42"/>
      <c r="P18" s="42"/>
      <c r="Q18" s="42"/>
    </row>
    <row r="19" spans="1:17" s="7" customFormat="1" ht="13.5" customHeight="1">
      <c r="A19" s="35">
        <v>5</v>
      </c>
      <c r="B19" s="36">
        <v>54</v>
      </c>
      <c r="C19" s="37" t="s">
        <v>53</v>
      </c>
      <c r="D19" s="38">
        <v>1996</v>
      </c>
      <c r="E19" s="72" t="s">
        <v>54</v>
      </c>
      <c r="F19" s="50">
        <v>13.5</v>
      </c>
      <c r="G19" s="43" t="s">
        <v>171</v>
      </c>
      <c r="H19" s="91">
        <f>LOOKUP(K19,$AB$2:$AJ$2,$AB$1:$AJ$1)</f>
        <v>2</v>
      </c>
      <c r="I19" s="39">
        <f t="shared" si="0"/>
        <v>13.5</v>
      </c>
      <c r="J19" s="39" t="str">
        <f t="shared" si="0"/>
        <v>справка</v>
      </c>
      <c r="K19" s="40">
        <f>SMALL(I19:J19,1)+0</f>
        <v>13.5</v>
      </c>
      <c r="L19" s="41" t="s">
        <v>55</v>
      </c>
      <c r="M19" s="42"/>
      <c r="N19" s="42"/>
      <c r="O19" s="42"/>
      <c r="P19" s="42"/>
      <c r="Q19" s="42"/>
    </row>
    <row r="20" spans="1:17" s="7" customFormat="1" ht="13.5" customHeight="1">
      <c r="A20" s="35">
        <v>3</v>
      </c>
      <c r="B20" s="36">
        <v>49</v>
      </c>
      <c r="C20" s="37" t="s">
        <v>63</v>
      </c>
      <c r="D20" s="38">
        <v>1995</v>
      </c>
      <c r="E20" s="72" t="s">
        <v>54</v>
      </c>
      <c r="F20" s="39">
        <v>14.7</v>
      </c>
      <c r="G20" s="43" t="s">
        <v>171</v>
      </c>
      <c r="H20" s="91">
        <f>LOOKUP(K20,$AB$2:$AJ$2,$AB$1:$AJ$1)</f>
        <v>3</v>
      </c>
      <c r="I20" s="39">
        <f t="shared" si="0"/>
        <v>14.7</v>
      </c>
      <c r="J20" s="39" t="str">
        <f t="shared" si="0"/>
        <v>справка</v>
      </c>
      <c r="K20" s="40">
        <f>SMALL(I20:J20,1)+0</f>
        <v>14.7</v>
      </c>
      <c r="L20" s="41" t="s">
        <v>55</v>
      </c>
      <c r="M20" s="42"/>
      <c r="N20" s="42"/>
      <c r="O20" s="42"/>
      <c r="P20" s="42"/>
      <c r="Q20" s="42"/>
    </row>
    <row r="21" spans="1:35" ht="15.75" customHeight="1">
      <c r="A21" s="94" t="s">
        <v>167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T21" s="11"/>
      <c r="U21" s="14"/>
      <c r="V21" s="15"/>
      <c r="X21"/>
      <c r="Y21" s="12"/>
      <c r="AD21" s="11"/>
      <c r="AE21" s="14"/>
      <c r="AF21" s="15"/>
      <c r="AH21"/>
      <c r="AI21" s="12"/>
    </row>
    <row r="22" spans="1:17" s="7" customFormat="1" ht="13.5" customHeight="1">
      <c r="A22" s="35" t="s">
        <v>165</v>
      </c>
      <c r="B22" s="36">
        <v>11</v>
      </c>
      <c r="C22" s="37" t="s">
        <v>74</v>
      </c>
      <c r="D22" s="38">
        <v>1998</v>
      </c>
      <c r="E22" s="72" t="s">
        <v>75</v>
      </c>
      <c r="F22" s="39">
        <v>12.9</v>
      </c>
      <c r="G22" s="39">
        <v>12.6</v>
      </c>
      <c r="H22" s="91">
        <f>LOOKUP(K22,$AB$2:$AJ$2,$AB$1:$AJ$1)</f>
        <v>1</v>
      </c>
      <c r="I22" s="39">
        <f>F22</f>
        <v>12.9</v>
      </c>
      <c r="J22" s="39"/>
      <c r="K22" s="40">
        <f>SMALL(I22:J22,1)+0</f>
        <v>12.9</v>
      </c>
      <c r="L22" s="41" t="s">
        <v>76</v>
      </c>
      <c r="M22" s="42"/>
      <c r="N22" s="42"/>
      <c r="O22" s="42"/>
      <c r="P22" s="42"/>
      <c r="Q22" s="42"/>
    </row>
    <row r="23" spans="1:17" s="7" customFormat="1" ht="13.5" customHeight="1">
      <c r="A23" s="35" t="s">
        <v>165</v>
      </c>
      <c r="B23" s="36">
        <v>417</v>
      </c>
      <c r="C23" s="37" t="s">
        <v>65</v>
      </c>
      <c r="D23" s="38">
        <v>1998</v>
      </c>
      <c r="E23" s="72" t="s">
        <v>33</v>
      </c>
      <c r="F23" s="39">
        <v>12.8</v>
      </c>
      <c r="G23" s="39">
        <v>12.8</v>
      </c>
      <c r="H23" s="91">
        <f aca="true" t="shared" si="1" ref="H23:H32">LOOKUP(K23,$AB$2:$AJ$2,$AB$1:$AJ$1)</f>
        <v>1</v>
      </c>
      <c r="I23" s="39">
        <f>F23</f>
        <v>12.8</v>
      </c>
      <c r="J23" s="39"/>
      <c r="K23" s="40">
        <f>SMALL(I23:J23,1)+0</f>
        <v>12.8</v>
      </c>
      <c r="L23" s="41" t="s">
        <v>42</v>
      </c>
      <c r="M23" s="42"/>
      <c r="N23" s="42"/>
      <c r="O23" s="42"/>
      <c r="P23" s="42"/>
      <c r="Q23" s="42"/>
    </row>
    <row r="24" spans="1:17" s="7" customFormat="1" ht="13.5" customHeight="1">
      <c r="A24" s="35" t="s">
        <v>165</v>
      </c>
      <c r="B24" s="36">
        <v>272</v>
      </c>
      <c r="C24" s="37" t="s">
        <v>73</v>
      </c>
      <c r="D24" s="38">
        <v>1999</v>
      </c>
      <c r="E24" s="72" t="s">
        <v>34</v>
      </c>
      <c r="F24" s="39">
        <v>13.4</v>
      </c>
      <c r="G24" s="39">
        <v>13.4</v>
      </c>
      <c r="H24" s="91">
        <f t="shared" si="1"/>
        <v>2</v>
      </c>
      <c r="I24" s="39">
        <f>F24</f>
        <v>13.4</v>
      </c>
      <c r="J24" s="39"/>
      <c r="K24" s="40">
        <f>SMALL(I24:J24,1)+0</f>
        <v>13.4</v>
      </c>
      <c r="L24" s="41" t="s">
        <v>44</v>
      </c>
      <c r="M24" s="42"/>
      <c r="N24" s="42"/>
      <c r="O24" s="42"/>
      <c r="P24" s="42"/>
      <c r="Q24" s="42"/>
    </row>
    <row r="25" spans="1:17" s="7" customFormat="1" ht="13.5" customHeight="1">
      <c r="A25" s="35" t="s">
        <v>165</v>
      </c>
      <c r="B25" s="36">
        <v>250</v>
      </c>
      <c r="C25" s="37" t="s">
        <v>67</v>
      </c>
      <c r="D25" s="38">
        <v>1997</v>
      </c>
      <c r="E25" s="72" t="s">
        <v>68</v>
      </c>
      <c r="F25" s="39">
        <v>12.3</v>
      </c>
      <c r="G25" s="102" t="s">
        <v>171</v>
      </c>
      <c r="H25" s="91" t="str">
        <f>LOOKUP(K25,$AB$2:$AJ$2,$AB$1:$AJ$1)</f>
        <v>КМС</v>
      </c>
      <c r="I25" s="39">
        <f>F25</f>
        <v>12.3</v>
      </c>
      <c r="J25" s="39"/>
      <c r="K25" s="40">
        <f>SMALL(I25:J25,1)+0</f>
        <v>12.3</v>
      </c>
      <c r="L25" s="41" t="s">
        <v>69</v>
      </c>
      <c r="M25" s="42"/>
      <c r="N25" s="42"/>
      <c r="O25" s="42"/>
      <c r="P25" s="42"/>
      <c r="Q25" s="42"/>
    </row>
    <row r="26" spans="1:17" s="7" customFormat="1" ht="13.5" customHeight="1">
      <c r="A26" s="35" t="s">
        <v>165</v>
      </c>
      <c r="B26" s="36">
        <v>741</v>
      </c>
      <c r="C26" s="37" t="s">
        <v>64</v>
      </c>
      <c r="D26" s="38">
        <v>2000</v>
      </c>
      <c r="E26" s="72" t="s">
        <v>33</v>
      </c>
      <c r="F26" s="39">
        <v>13.8</v>
      </c>
      <c r="G26" s="39"/>
      <c r="H26" s="91">
        <f t="shared" si="1"/>
        <v>2</v>
      </c>
      <c r="I26" s="39">
        <f aca="true" t="shared" si="2" ref="I26:I32">F26</f>
        <v>13.8</v>
      </c>
      <c r="J26" s="39"/>
      <c r="K26" s="40">
        <f aca="true" t="shared" si="3" ref="K26:K32">SMALL(I26:J26,1)+0</f>
        <v>13.8</v>
      </c>
      <c r="L26" s="41" t="s">
        <v>41</v>
      </c>
      <c r="M26" s="42"/>
      <c r="N26" s="42"/>
      <c r="O26" s="42"/>
      <c r="P26" s="42"/>
      <c r="Q26" s="42"/>
    </row>
    <row r="27" spans="1:17" s="7" customFormat="1" ht="13.5" customHeight="1">
      <c r="A27" s="35" t="s">
        <v>165</v>
      </c>
      <c r="B27" s="36">
        <v>69</v>
      </c>
      <c r="C27" s="37" t="s">
        <v>66</v>
      </c>
      <c r="D27" s="38">
        <v>2000</v>
      </c>
      <c r="E27" s="72" t="s">
        <v>34</v>
      </c>
      <c r="F27" s="39">
        <v>13.9</v>
      </c>
      <c r="G27" s="39"/>
      <c r="H27" s="91">
        <f t="shared" si="1"/>
        <v>3</v>
      </c>
      <c r="I27" s="39">
        <f t="shared" si="2"/>
        <v>13.9</v>
      </c>
      <c r="J27" s="39"/>
      <c r="K27" s="40">
        <f t="shared" si="3"/>
        <v>13.9</v>
      </c>
      <c r="L27" s="41" t="s">
        <v>44</v>
      </c>
      <c r="M27" s="42"/>
      <c r="N27" s="42"/>
      <c r="O27" s="42"/>
      <c r="P27" s="42"/>
      <c r="Q27" s="42"/>
    </row>
    <row r="28" spans="1:17" s="7" customFormat="1" ht="13.5" customHeight="1">
      <c r="A28" s="35" t="s">
        <v>165</v>
      </c>
      <c r="B28" s="36">
        <v>25</v>
      </c>
      <c r="C28" s="37" t="s">
        <v>70</v>
      </c>
      <c r="D28" s="38">
        <v>1998</v>
      </c>
      <c r="E28" s="72" t="s">
        <v>54</v>
      </c>
      <c r="F28" s="39">
        <v>14</v>
      </c>
      <c r="G28" s="39"/>
      <c r="H28" s="91">
        <f t="shared" si="1"/>
        <v>3</v>
      </c>
      <c r="I28" s="39">
        <f t="shared" si="2"/>
        <v>14</v>
      </c>
      <c r="J28" s="39"/>
      <c r="K28" s="40">
        <f t="shared" si="3"/>
        <v>14</v>
      </c>
      <c r="L28" s="41" t="s">
        <v>55</v>
      </c>
      <c r="M28" s="42"/>
      <c r="N28" s="42"/>
      <c r="O28" s="42"/>
      <c r="P28" s="42"/>
      <c r="Q28" s="42"/>
    </row>
    <row r="29" spans="1:17" s="7" customFormat="1" ht="13.5" customHeight="1">
      <c r="A29" s="35" t="s">
        <v>165</v>
      </c>
      <c r="B29" s="36">
        <v>268</v>
      </c>
      <c r="C29" s="37" t="s">
        <v>158</v>
      </c>
      <c r="D29" s="38">
        <v>2000</v>
      </c>
      <c r="E29" s="72" t="s">
        <v>34</v>
      </c>
      <c r="F29" s="39">
        <v>14.3</v>
      </c>
      <c r="G29" s="39"/>
      <c r="H29" s="91">
        <f t="shared" si="1"/>
        <v>3</v>
      </c>
      <c r="I29" s="39">
        <f t="shared" si="2"/>
        <v>14.3</v>
      </c>
      <c r="J29" s="39"/>
      <c r="K29" s="40">
        <f t="shared" si="3"/>
        <v>14.3</v>
      </c>
      <c r="L29" s="41" t="s">
        <v>159</v>
      </c>
      <c r="M29" s="42"/>
      <c r="N29" s="42"/>
      <c r="O29" s="42"/>
      <c r="P29" s="42"/>
      <c r="Q29" s="42"/>
    </row>
    <row r="30" spans="1:17" s="7" customFormat="1" ht="13.5" customHeight="1">
      <c r="A30" s="35" t="s">
        <v>165</v>
      </c>
      <c r="B30" s="36">
        <v>68</v>
      </c>
      <c r="C30" s="37" t="s">
        <v>77</v>
      </c>
      <c r="D30" s="38">
        <v>2000</v>
      </c>
      <c r="E30" s="72" t="s">
        <v>34</v>
      </c>
      <c r="F30" s="39">
        <v>14.3</v>
      </c>
      <c r="G30" s="39"/>
      <c r="H30" s="91">
        <f t="shared" si="1"/>
        <v>3</v>
      </c>
      <c r="I30" s="39">
        <f t="shared" si="2"/>
        <v>14.3</v>
      </c>
      <c r="J30" s="39"/>
      <c r="K30" s="40">
        <f t="shared" si="3"/>
        <v>14.3</v>
      </c>
      <c r="L30" s="41" t="s">
        <v>44</v>
      </c>
      <c r="M30" s="42"/>
      <c r="N30" s="42"/>
      <c r="O30" s="42"/>
      <c r="P30" s="42"/>
      <c r="Q30" s="42"/>
    </row>
    <row r="31" spans="1:17" s="7" customFormat="1" ht="13.5" customHeight="1">
      <c r="A31" s="35" t="s">
        <v>165</v>
      </c>
      <c r="B31" s="36">
        <v>793</v>
      </c>
      <c r="C31" s="37" t="s">
        <v>72</v>
      </c>
      <c r="D31" s="38">
        <v>1997</v>
      </c>
      <c r="E31" s="72" t="s">
        <v>33</v>
      </c>
      <c r="F31" s="39">
        <v>14.5</v>
      </c>
      <c r="G31" s="39"/>
      <c r="H31" s="91">
        <f t="shared" si="1"/>
        <v>3</v>
      </c>
      <c r="I31" s="39">
        <f t="shared" si="2"/>
        <v>14.5</v>
      </c>
      <c r="J31" s="39"/>
      <c r="K31" s="40">
        <f t="shared" si="3"/>
        <v>14.5</v>
      </c>
      <c r="L31" s="41" t="s">
        <v>41</v>
      </c>
      <c r="M31" s="42"/>
      <c r="N31" s="42"/>
      <c r="O31" s="42"/>
      <c r="P31" s="42"/>
      <c r="Q31" s="42"/>
    </row>
    <row r="32" spans="1:17" s="7" customFormat="1" ht="13.5" customHeight="1">
      <c r="A32" s="35" t="s">
        <v>165</v>
      </c>
      <c r="B32" s="36">
        <v>59</v>
      </c>
      <c r="C32" s="73" t="s">
        <v>45</v>
      </c>
      <c r="D32" s="10">
        <v>2002</v>
      </c>
      <c r="E32" s="72" t="s">
        <v>34</v>
      </c>
      <c r="F32" s="39">
        <v>15.8</v>
      </c>
      <c r="G32" s="39"/>
      <c r="H32" s="91" t="str">
        <f t="shared" si="1"/>
        <v>1ю</v>
      </c>
      <c r="I32" s="39">
        <f t="shared" si="2"/>
        <v>15.8</v>
      </c>
      <c r="J32" s="39"/>
      <c r="K32" s="40">
        <f t="shared" si="3"/>
        <v>15.8</v>
      </c>
      <c r="L32" s="41" t="s">
        <v>44</v>
      </c>
      <c r="M32" s="42"/>
      <c r="N32" s="42"/>
      <c r="O32" s="42"/>
      <c r="P32" s="42"/>
      <c r="Q32" s="42"/>
    </row>
    <row r="33" spans="1:35" ht="15.75" customHeight="1">
      <c r="A33" s="94" t="s">
        <v>176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T33" s="11"/>
      <c r="U33" s="14"/>
      <c r="V33" s="15"/>
      <c r="X33"/>
      <c r="Y33" s="12"/>
      <c r="AD33" s="11"/>
      <c r="AE33" s="14"/>
      <c r="AF33" s="15"/>
      <c r="AH33"/>
      <c r="AI33" s="12"/>
    </row>
    <row r="34" spans="1:35" ht="25.5" customHeight="1">
      <c r="A34" s="18" t="s">
        <v>1</v>
      </c>
      <c r="B34" s="19" t="s">
        <v>10</v>
      </c>
      <c r="C34" s="18" t="s">
        <v>2</v>
      </c>
      <c r="D34" s="52" t="s">
        <v>3</v>
      </c>
      <c r="E34" s="18" t="s">
        <v>4</v>
      </c>
      <c r="F34" s="26" t="s">
        <v>5</v>
      </c>
      <c r="G34" s="28" t="s">
        <v>6</v>
      </c>
      <c r="H34" s="18" t="s">
        <v>13</v>
      </c>
      <c r="I34" s="26"/>
      <c r="J34" s="18"/>
      <c r="K34" s="26"/>
      <c r="L34" s="18" t="s">
        <v>7</v>
      </c>
      <c r="M34" s="93" t="s">
        <v>8</v>
      </c>
      <c r="N34" s="93"/>
      <c r="O34" s="93"/>
      <c r="P34" s="48" t="s">
        <v>9</v>
      </c>
      <c r="Q34" s="49" t="s">
        <v>1</v>
      </c>
      <c r="T34" s="11"/>
      <c r="U34" s="14"/>
      <c r="V34" s="15"/>
      <c r="X34"/>
      <c r="Y34" s="12"/>
      <c r="AD34" s="11"/>
      <c r="AE34" s="14"/>
      <c r="AF34" s="15"/>
      <c r="AH34"/>
      <c r="AI34" s="12"/>
    </row>
    <row r="35" spans="1:17" s="7" customFormat="1" ht="13.5" customHeight="1">
      <c r="A35" s="35">
        <v>1</v>
      </c>
      <c r="B35" s="36">
        <v>47</v>
      </c>
      <c r="C35" s="37" t="s">
        <v>59</v>
      </c>
      <c r="D35" s="38">
        <v>1994</v>
      </c>
      <c r="E35" s="72" t="s">
        <v>34</v>
      </c>
      <c r="F35" s="39">
        <v>24.8</v>
      </c>
      <c r="G35" s="39">
        <v>24.7</v>
      </c>
      <c r="H35" s="91" t="str">
        <f>LOOKUP(K35,$AL$2:$AT$2,$AL$1:$AT$1)</f>
        <v>КМС</v>
      </c>
      <c r="I35" s="39">
        <f>F35</f>
        <v>24.8</v>
      </c>
      <c r="J35" s="39">
        <f>G35</f>
        <v>24.7</v>
      </c>
      <c r="K35" s="40">
        <f>SMALL(I35:J35,1)+0</f>
        <v>24.7</v>
      </c>
      <c r="L35" s="41" t="s">
        <v>60</v>
      </c>
      <c r="M35" s="42"/>
      <c r="N35" s="42"/>
      <c r="O35" s="42"/>
      <c r="P35" s="42"/>
      <c r="Q35" s="42"/>
    </row>
    <row r="36" spans="1:17" s="7" customFormat="1" ht="13.5" customHeight="1">
      <c r="A36" s="35">
        <v>2</v>
      </c>
      <c r="B36" s="36">
        <v>69</v>
      </c>
      <c r="C36" s="37" t="s">
        <v>82</v>
      </c>
      <c r="D36" s="38">
        <v>1995</v>
      </c>
      <c r="E36" s="72" t="s">
        <v>33</v>
      </c>
      <c r="F36" s="39">
        <v>25.7</v>
      </c>
      <c r="G36" s="39">
        <v>25.6</v>
      </c>
      <c r="H36" s="91">
        <f aca="true" t="shared" si="4" ref="H36:H50">LOOKUP(K36,$AL$2:$AT$2,$AL$1:$AT$1)</f>
        <v>1</v>
      </c>
      <c r="I36" s="39">
        <f>F36</f>
        <v>25.7</v>
      </c>
      <c r="J36" s="39">
        <f>G36</f>
        <v>25.6</v>
      </c>
      <c r="K36" s="40">
        <f>SMALL(I36:J36,1)+0</f>
        <v>25.6</v>
      </c>
      <c r="L36" s="41" t="s">
        <v>84</v>
      </c>
      <c r="M36" s="42"/>
      <c r="N36" s="42"/>
      <c r="O36" s="42"/>
      <c r="P36" s="42"/>
      <c r="Q36" s="42"/>
    </row>
    <row r="37" spans="1:17" s="7" customFormat="1" ht="13.5" customHeight="1">
      <c r="A37" s="35">
        <v>3</v>
      </c>
      <c r="B37" s="36">
        <v>70</v>
      </c>
      <c r="C37" s="37" t="s">
        <v>56</v>
      </c>
      <c r="D37" s="38">
        <v>1995</v>
      </c>
      <c r="E37" s="72" t="s">
        <v>57</v>
      </c>
      <c r="F37" s="50">
        <v>26.5</v>
      </c>
      <c r="G37" s="50">
        <v>26.3</v>
      </c>
      <c r="H37" s="91">
        <f t="shared" si="4"/>
        <v>1</v>
      </c>
      <c r="I37" s="39">
        <f>F37</f>
        <v>26.5</v>
      </c>
      <c r="J37" s="39">
        <f>G37</f>
        <v>26.3</v>
      </c>
      <c r="K37" s="40">
        <f>SMALL(I37:J37,1)+0</f>
        <v>26.3</v>
      </c>
      <c r="L37" s="41" t="s">
        <v>58</v>
      </c>
      <c r="M37" s="42"/>
      <c r="N37" s="42"/>
      <c r="O37" s="42"/>
      <c r="P37" s="42"/>
      <c r="Q37" s="42"/>
    </row>
    <row r="38" spans="1:17" s="7" customFormat="1" ht="13.5" customHeight="1">
      <c r="A38" s="35">
        <v>4</v>
      </c>
      <c r="B38" s="36">
        <v>88</v>
      </c>
      <c r="C38" s="37" t="s">
        <v>79</v>
      </c>
      <c r="D38" s="38">
        <v>1995</v>
      </c>
      <c r="E38" s="72" t="s">
        <v>80</v>
      </c>
      <c r="F38" s="39">
        <v>28.1</v>
      </c>
      <c r="G38" s="39">
        <v>27.9</v>
      </c>
      <c r="H38" s="91">
        <f t="shared" si="4"/>
        <v>2</v>
      </c>
      <c r="I38" s="39">
        <f>F38</f>
        <v>28.1</v>
      </c>
      <c r="J38" s="39">
        <f>G38</f>
        <v>27.9</v>
      </c>
      <c r="K38" s="40">
        <f>SMALL(I38:J38,1)+0</f>
        <v>27.9</v>
      </c>
      <c r="L38" s="41" t="s">
        <v>38</v>
      </c>
      <c r="M38" s="42"/>
      <c r="N38" s="42"/>
      <c r="O38" s="42"/>
      <c r="P38" s="42"/>
      <c r="Q38" s="42"/>
    </row>
    <row r="39" spans="1:35" ht="15.75" customHeight="1">
      <c r="A39" s="94" t="s">
        <v>174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T39" s="11"/>
      <c r="U39" s="14"/>
      <c r="V39" s="15"/>
      <c r="X39"/>
      <c r="Y39" s="12"/>
      <c r="AD39" s="11"/>
      <c r="AE39" s="14"/>
      <c r="AF39" s="15"/>
      <c r="AH39"/>
      <c r="AI39" s="12"/>
    </row>
    <row r="40" spans="1:17" s="7" customFormat="1" ht="13.5" customHeight="1">
      <c r="A40" s="35" t="s">
        <v>165</v>
      </c>
      <c r="B40" s="36">
        <v>678</v>
      </c>
      <c r="C40" s="37" t="s">
        <v>154</v>
      </c>
      <c r="D40" s="38">
        <v>2000</v>
      </c>
      <c r="E40" s="72" t="s">
        <v>34</v>
      </c>
      <c r="F40" s="39">
        <v>25.7</v>
      </c>
      <c r="G40" s="39">
        <v>25.3</v>
      </c>
      <c r="H40" s="91" t="str">
        <f t="shared" si="4"/>
        <v>КМС</v>
      </c>
      <c r="I40" s="39">
        <f aca="true" t="shared" si="5" ref="I40:I50">F40</f>
        <v>25.7</v>
      </c>
      <c r="J40" s="39">
        <f>G40</f>
        <v>25.3</v>
      </c>
      <c r="K40" s="40">
        <f aca="true" t="shared" si="6" ref="K40:K50">SMALL(I40:J40,1)+0</f>
        <v>25.3</v>
      </c>
      <c r="L40" s="41" t="s">
        <v>44</v>
      </c>
      <c r="M40" s="42"/>
      <c r="N40" s="42"/>
      <c r="O40" s="42"/>
      <c r="P40" s="42"/>
      <c r="Q40" s="42"/>
    </row>
    <row r="41" spans="1:105" s="20" customFormat="1" ht="13.5" customHeight="1">
      <c r="A41" s="35" t="s">
        <v>165</v>
      </c>
      <c r="B41" s="36">
        <v>417</v>
      </c>
      <c r="C41" s="37" t="s">
        <v>65</v>
      </c>
      <c r="D41" s="38">
        <v>1998</v>
      </c>
      <c r="E41" s="72" t="s">
        <v>33</v>
      </c>
      <c r="F41" s="50">
        <v>26.1</v>
      </c>
      <c r="G41" s="50">
        <v>25.7</v>
      </c>
      <c r="H41" s="91">
        <f t="shared" si="4"/>
        <v>1</v>
      </c>
      <c r="I41" s="39">
        <f t="shared" si="5"/>
        <v>26.1</v>
      </c>
      <c r="J41" s="39">
        <f>G41</f>
        <v>25.7</v>
      </c>
      <c r="K41" s="40">
        <f t="shared" si="6"/>
        <v>25.7</v>
      </c>
      <c r="L41" s="41" t="s">
        <v>42</v>
      </c>
      <c r="M41" s="42"/>
      <c r="N41" s="42"/>
      <c r="O41" s="42"/>
      <c r="P41" s="42"/>
      <c r="Q41" s="42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</row>
    <row r="42" spans="1:105" s="44" customFormat="1" ht="13.5" customHeight="1">
      <c r="A42" s="35" t="s">
        <v>165</v>
      </c>
      <c r="B42" s="36">
        <v>107</v>
      </c>
      <c r="C42" s="37" t="s">
        <v>88</v>
      </c>
      <c r="D42" s="38">
        <v>1999</v>
      </c>
      <c r="E42" s="72" t="s">
        <v>34</v>
      </c>
      <c r="F42" s="39">
        <v>26.6</v>
      </c>
      <c r="G42" s="39">
        <v>26.4</v>
      </c>
      <c r="H42" s="91">
        <f t="shared" si="4"/>
        <v>1</v>
      </c>
      <c r="I42" s="39">
        <f t="shared" si="5"/>
        <v>26.6</v>
      </c>
      <c r="J42" s="39">
        <f>G42</f>
        <v>26.4</v>
      </c>
      <c r="K42" s="40">
        <f t="shared" si="6"/>
        <v>26.4</v>
      </c>
      <c r="L42" s="41" t="s">
        <v>155</v>
      </c>
      <c r="M42" s="42"/>
      <c r="N42" s="42"/>
      <c r="O42" s="42"/>
      <c r="P42" s="42"/>
      <c r="Q42" s="42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</row>
    <row r="43" spans="1:17" s="7" customFormat="1" ht="13.5" customHeight="1">
      <c r="A43" s="35" t="s">
        <v>165</v>
      </c>
      <c r="B43" s="36">
        <v>57</v>
      </c>
      <c r="C43" s="37" t="s">
        <v>43</v>
      </c>
      <c r="D43" s="38">
        <v>1997</v>
      </c>
      <c r="E43" s="72" t="s">
        <v>33</v>
      </c>
      <c r="F43" s="50">
        <v>26.9</v>
      </c>
      <c r="G43" s="50">
        <v>26.5</v>
      </c>
      <c r="H43" s="91">
        <f t="shared" si="4"/>
        <v>1</v>
      </c>
      <c r="I43" s="39">
        <f t="shared" si="5"/>
        <v>26.9</v>
      </c>
      <c r="J43" s="39">
        <f>G43</f>
        <v>26.5</v>
      </c>
      <c r="K43" s="40">
        <f t="shared" si="6"/>
        <v>26.5</v>
      </c>
      <c r="L43" s="41" t="s">
        <v>42</v>
      </c>
      <c r="M43" s="42"/>
      <c r="N43" s="42"/>
      <c r="O43" s="42"/>
      <c r="P43" s="42"/>
      <c r="Q43" s="42"/>
    </row>
    <row r="44" spans="1:17" s="7" customFormat="1" ht="13.5" customHeight="1">
      <c r="A44" s="35" t="s">
        <v>165</v>
      </c>
      <c r="B44" s="36">
        <v>272</v>
      </c>
      <c r="C44" s="37" t="s">
        <v>73</v>
      </c>
      <c r="D44" s="38">
        <v>1999</v>
      </c>
      <c r="E44" s="72" t="s">
        <v>34</v>
      </c>
      <c r="F44" s="39">
        <v>28.2</v>
      </c>
      <c r="G44" s="39"/>
      <c r="H44" s="91">
        <f t="shared" si="4"/>
        <v>2</v>
      </c>
      <c r="I44" s="39">
        <f t="shared" si="5"/>
        <v>28.2</v>
      </c>
      <c r="J44" s="39"/>
      <c r="K44" s="40">
        <f t="shared" si="6"/>
        <v>28.2</v>
      </c>
      <c r="L44" s="41" t="s">
        <v>44</v>
      </c>
      <c r="M44" s="42"/>
      <c r="N44" s="42"/>
      <c r="O44" s="42"/>
      <c r="P44" s="42"/>
      <c r="Q44" s="42"/>
    </row>
    <row r="45" spans="1:17" s="7" customFormat="1" ht="13.5" customHeight="1">
      <c r="A45" s="35" t="s">
        <v>165</v>
      </c>
      <c r="B45" s="36">
        <v>69</v>
      </c>
      <c r="C45" s="37" t="s">
        <v>66</v>
      </c>
      <c r="D45" s="38">
        <v>2000</v>
      </c>
      <c r="E45" s="72" t="s">
        <v>34</v>
      </c>
      <c r="F45" s="39">
        <v>28.3</v>
      </c>
      <c r="G45" s="39"/>
      <c r="H45" s="91">
        <f t="shared" si="4"/>
        <v>2</v>
      </c>
      <c r="I45" s="39">
        <f t="shared" si="5"/>
        <v>28.3</v>
      </c>
      <c r="J45" s="39"/>
      <c r="K45" s="40">
        <f t="shared" si="6"/>
        <v>28.3</v>
      </c>
      <c r="L45" s="41" t="s">
        <v>44</v>
      </c>
      <c r="M45" s="42"/>
      <c r="N45" s="42"/>
      <c r="O45" s="42"/>
      <c r="P45" s="42"/>
      <c r="Q45" s="42"/>
    </row>
    <row r="46" spans="1:17" s="7" customFormat="1" ht="13.5" customHeight="1">
      <c r="A46" s="35" t="s">
        <v>165</v>
      </c>
      <c r="B46" s="36">
        <v>229</v>
      </c>
      <c r="C46" s="37" t="s">
        <v>90</v>
      </c>
      <c r="D46" s="38">
        <v>1997</v>
      </c>
      <c r="E46" s="72" t="s">
        <v>91</v>
      </c>
      <c r="F46" s="50">
        <v>28.8</v>
      </c>
      <c r="G46" s="50"/>
      <c r="H46" s="91">
        <f t="shared" si="4"/>
        <v>3</v>
      </c>
      <c r="I46" s="39">
        <f t="shared" si="5"/>
        <v>28.8</v>
      </c>
      <c r="J46" s="39"/>
      <c r="K46" s="40">
        <f t="shared" si="6"/>
        <v>28.8</v>
      </c>
      <c r="L46" s="41" t="s">
        <v>92</v>
      </c>
      <c r="M46" s="42"/>
      <c r="N46" s="42"/>
      <c r="O46" s="42"/>
      <c r="P46" s="42"/>
      <c r="Q46" s="42"/>
    </row>
    <row r="47" spans="1:17" s="7" customFormat="1" ht="13.5" customHeight="1">
      <c r="A47" s="35" t="s">
        <v>165</v>
      </c>
      <c r="B47" s="36">
        <v>50</v>
      </c>
      <c r="C47" s="37" t="s">
        <v>156</v>
      </c>
      <c r="D47" s="38">
        <v>1997</v>
      </c>
      <c r="E47" s="72" t="s">
        <v>54</v>
      </c>
      <c r="F47" s="50">
        <v>29.1</v>
      </c>
      <c r="G47" s="50"/>
      <c r="H47" s="91">
        <f t="shared" si="4"/>
        <v>3</v>
      </c>
      <c r="I47" s="39">
        <f t="shared" si="5"/>
        <v>29.1</v>
      </c>
      <c r="J47" s="39"/>
      <c r="K47" s="40">
        <f t="shared" si="6"/>
        <v>29.1</v>
      </c>
      <c r="L47" s="41" t="s">
        <v>55</v>
      </c>
      <c r="M47" s="42"/>
      <c r="N47" s="42"/>
      <c r="O47" s="42"/>
      <c r="P47" s="42"/>
      <c r="Q47" s="42"/>
    </row>
    <row r="48" spans="1:17" s="7" customFormat="1" ht="13.5" customHeight="1">
      <c r="A48" s="35" t="s">
        <v>165</v>
      </c>
      <c r="B48" s="36">
        <v>268</v>
      </c>
      <c r="C48" s="37" t="s">
        <v>158</v>
      </c>
      <c r="D48" s="38">
        <v>2000</v>
      </c>
      <c r="E48" s="72" t="s">
        <v>34</v>
      </c>
      <c r="F48" s="39">
        <v>29.3</v>
      </c>
      <c r="G48" s="39"/>
      <c r="H48" s="91">
        <f t="shared" si="4"/>
        <v>3</v>
      </c>
      <c r="I48" s="39">
        <f t="shared" si="5"/>
        <v>29.3</v>
      </c>
      <c r="J48" s="39"/>
      <c r="K48" s="40">
        <f t="shared" si="6"/>
        <v>29.3</v>
      </c>
      <c r="L48" s="41" t="s">
        <v>159</v>
      </c>
      <c r="M48" s="42"/>
      <c r="N48" s="42"/>
      <c r="O48" s="42"/>
      <c r="P48" s="42"/>
      <c r="Q48" s="42"/>
    </row>
    <row r="49" spans="1:17" s="7" customFormat="1" ht="13.5" customHeight="1">
      <c r="A49" s="35" t="s">
        <v>165</v>
      </c>
      <c r="B49" s="36">
        <v>68</v>
      </c>
      <c r="C49" s="37" t="s">
        <v>77</v>
      </c>
      <c r="D49" s="38">
        <v>2000</v>
      </c>
      <c r="E49" s="72" t="s">
        <v>34</v>
      </c>
      <c r="F49" s="39">
        <v>29.4</v>
      </c>
      <c r="G49" s="39"/>
      <c r="H49" s="91">
        <f t="shared" si="4"/>
        <v>3</v>
      </c>
      <c r="I49" s="39">
        <f t="shared" si="5"/>
        <v>29.4</v>
      </c>
      <c r="J49" s="39"/>
      <c r="K49" s="40">
        <f t="shared" si="6"/>
        <v>29.4</v>
      </c>
      <c r="L49" s="41" t="s">
        <v>44</v>
      </c>
      <c r="M49" s="42"/>
      <c r="N49" s="42"/>
      <c r="O49" s="42"/>
      <c r="P49" s="42"/>
      <c r="Q49" s="42"/>
    </row>
    <row r="50" spans="1:17" s="7" customFormat="1" ht="13.5" customHeight="1">
      <c r="A50" s="35" t="s">
        <v>165</v>
      </c>
      <c r="B50" s="36">
        <v>59</v>
      </c>
      <c r="C50" s="37" t="s">
        <v>45</v>
      </c>
      <c r="D50" s="38">
        <v>2002</v>
      </c>
      <c r="E50" s="72" t="s">
        <v>34</v>
      </c>
      <c r="F50" s="39">
        <v>31.9</v>
      </c>
      <c r="G50" s="39"/>
      <c r="H50" s="91" t="str">
        <f t="shared" si="4"/>
        <v>1ю</v>
      </c>
      <c r="I50" s="39">
        <f t="shared" si="5"/>
        <v>31.9</v>
      </c>
      <c r="J50" s="39"/>
      <c r="K50" s="40">
        <f t="shared" si="6"/>
        <v>31.9</v>
      </c>
      <c r="L50" s="41" t="s">
        <v>44</v>
      </c>
      <c r="M50" s="42"/>
      <c r="N50" s="42"/>
      <c r="O50" s="42"/>
      <c r="P50" s="42"/>
      <c r="Q50" s="42"/>
    </row>
    <row r="51" spans="1:35" ht="15.75" customHeight="1">
      <c r="A51" s="94" t="s">
        <v>26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T51" s="11"/>
      <c r="U51" s="14"/>
      <c r="V51" s="15"/>
      <c r="X51"/>
      <c r="Y51" s="12"/>
      <c r="AD51" s="11"/>
      <c r="AE51" s="14"/>
      <c r="AF51" s="15"/>
      <c r="AH51"/>
      <c r="AI51" s="12"/>
    </row>
    <row r="52" spans="1:35" s="83" customFormat="1" ht="25.5" customHeight="1">
      <c r="A52" s="18" t="s">
        <v>1</v>
      </c>
      <c r="B52" s="19" t="s">
        <v>10</v>
      </c>
      <c r="C52" s="18" t="s">
        <v>2</v>
      </c>
      <c r="D52" s="52" t="s">
        <v>3</v>
      </c>
      <c r="E52" s="18" t="s">
        <v>4</v>
      </c>
      <c r="F52" s="26" t="s">
        <v>5</v>
      </c>
      <c r="G52" s="28" t="s">
        <v>6</v>
      </c>
      <c r="H52" s="18" t="s">
        <v>13</v>
      </c>
      <c r="I52" s="26"/>
      <c r="J52" s="18"/>
      <c r="K52" s="26"/>
      <c r="L52" s="18" t="s">
        <v>7</v>
      </c>
      <c r="M52" s="93" t="s">
        <v>8</v>
      </c>
      <c r="N52" s="93"/>
      <c r="O52" s="93"/>
      <c r="P52" s="18" t="s">
        <v>9</v>
      </c>
      <c r="Q52" s="80" t="s">
        <v>1</v>
      </c>
      <c r="T52" s="84"/>
      <c r="U52" s="85"/>
      <c r="V52" s="86"/>
      <c r="X52" s="87"/>
      <c r="Y52" s="88"/>
      <c r="AD52" s="84"/>
      <c r="AE52" s="85"/>
      <c r="AF52" s="86"/>
      <c r="AH52" s="87"/>
      <c r="AI52" s="88"/>
    </row>
    <row r="53" spans="1:17" s="7" customFormat="1" ht="13.5" customHeight="1">
      <c r="A53" s="35">
        <v>1</v>
      </c>
      <c r="B53" s="36">
        <v>69</v>
      </c>
      <c r="C53" s="37" t="s">
        <v>82</v>
      </c>
      <c r="D53" s="38">
        <v>1995</v>
      </c>
      <c r="E53" s="72" t="s">
        <v>33</v>
      </c>
      <c r="F53" s="82"/>
      <c r="G53" s="92">
        <v>0.0006979166666666666</v>
      </c>
      <c r="H53" s="90">
        <v>1</v>
      </c>
      <c r="I53" s="39"/>
      <c r="J53" s="39"/>
      <c r="K53" s="40" t="e">
        <f>SMALL(I53:J53,1)+0</f>
        <v>#NUM!</v>
      </c>
      <c r="L53" s="41" t="s">
        <v>84</v>
      </c>
      <c r="M53" s="42"/>
      <c r="N53" s="42"/>
      <c r="O53" s="42"/>
      <c r="P53" s="42"/>
      <c r="Q53" s="42"/>
    </row>
    <row r="54" spans="1:17" s="7" customFormat="1" ht="13.5" customHeight="1">
      <c r="A54" s="35">
        <v>2</v>
      </c>
      <c r="B54" s="36">
        <v>88</v>
      </c>
      <c r="C54" s="37" t="s">
        <v>79</v>
      </c>
      <c r="D54" s="38">
        <v>1995</v>
      </c>
      <c r="E54" s="72" t="s">
        <v>80</v>
      </c>
      <c r="F54" s="81"/>
      <c r="G54" s="92">
        <v>0.000755787037037037</v>
      </c>
      <c r="H54" s="90" t="s">
        <v>172</v>
      </c>
      <c r="I54" s="39"/>
      <c r="J54" s="39"/>
      <c r="K54" s="40" t="e">
        <f>SMALL(I54:J54,1)+0</f>
        <v>#NUM!</v>
      </c>
      <c r="L54" s="41" t="s">
        <v>38</v>
      </c>
      <c r="M54" s="42"/>
      <c r="N54" s="42"/>
      <c r="O54" s="42"/>
      <c r="P54" s="42"/>
      <c r="Q54" s="42"/>
    </row>
    <row r="55" spans="1:35" ht="15.75" customHeight="1">
      <c r="A55" s="94" t="s">
        <v>168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T55" s="11"/>
      <c r="U55" s="14"/>
      <c r="V55" s="15"/>
      <c r="X55"/>
      <c r="Y55" s="12"/>
      <c r="AD55" s="11"/>
      <c r="AE55" s="14"/>
      <c r="AF55" s="15"/>
      <c r="AH55"/>
      <c r="AI55" s="12"/>
    </row>
    <row r="56" spans="1:17" s="7" customFormat="1" ht="13.5" customHeight="1">
      <c r="A56" s="35" t="s">
        <v>165</v>
      </c>
      <c r="B56" s="36">
        <v>500</v>
      </c>
      <c r="C56" s="37" t="s">
        <v>83</v>
      </c>
      <c r="D56" s="38">
        <v>1997</v>
      </c>
      <c r="E56" s="72" t="s">
        <v>34</v>
      </c>
      <c r="F56" s="81"/>
      <c r="G56" s="91">
        <v>58.2</v>
      </c>
      <c r="H56" s="91">
        <v>1</v>
      </c>
      <c r="I56" s="39"/>
      <c r="J56" s="39"/>
      <c r="K56" s="40" t="e">
        <f aca="true" t="shared" si="7" ref="K56:K63">SMALL(I56:J56,1)+0</f>
        <v>#NUM!</v>
      </c>
      <c r="L56" s="41" t="s">
        <v>85</v>
      </c>
      <c r="M56" s="42"/>
      <c r="N56" s="42"/>
      <c r="O56" s="42"/>
      <c r="P56" s="42"/>
      <c r="Q56" s="42"/>
    </row>
    <row r="57" spans="1:17" s="7" customFormat="1" ht="13.5" customHeight="1">
      <c r="A57" s="35" t="s">
        <v>165</v>
      </c>
      <c r="B57" s="36">
        <v>599</v>
      </c>
      <c r="C57" s="37" t="s">
        <v>86</v>
      </c>
      <c r="D57" s="38">
        <v>1998</v>
      </c>
      <c r="E57" s="72" t="s">
        <v>34</v>
      </c>
      <c r="F57" s="81"/>
      <c r="G57" s="91">
        <v>59.1</v>
      </c>
      <c r="H57" s="91">
        <v>1</v>
      </c>
      <c r="I57" s="39"/>
      <c r="J57" s="39"/>
      <c r="K57" s="40" t="e">
        <f t="shared" si="7"/>
        <v>#NUM!</v>
      </c>
      <c r="L57" s="41" t="s">
        <v>87</v>
      </c>
      <c r="M57" s="42"/>
      <c r="N57" s="42"/>
      <c r="O57" s="42"/>
      <c r="P57" s="42"/>
      <c r="Q57" s="42"/>
    </row>
    <row r="58" spans="1:17" s="7" customFormat="1" ht="13.5" customHeight="1">
      <c r="A58" s="35" t="s">
        <v>165</v>
      </c>
      <c r="B58" s="36">
        <v>20</v>
      </c>
      <c r="C58" s="37" t="s">
        <v>81</v>
      </c>
      <c r="D58" s="38">
        <v>1999</v>
      </c>
      <c r="E58" s="72" t="s">
        <v>57</v>
      </c>
      <c r="F58" s="81"/>
      <c r="G58" s="91">
        <v>59.6</v>
      </c>
      <c r="H58" s="91">
        <v>1</v>
      </c>
      <c r="I58" s="39"/>
      <c r="J58" s="39"/>
      <c r="K58" s="40" t="e">
        <f t="shared" si="7"/>
        <v>#NUM!</v>
      </c>
      <c r="L58" s="41" t="s">
        <v>39</v>
      </c>
      <c r="M58" s="42"/>
      <c r="N58" s="42"/>
      <c r="O58" s="42"/>
      <c r="P58" s="42"/>
      <c r="Q58" s="42"/>
    </row>
    <row r="59" spans="1:17" s="7" customFormat="1" ht="13.5" customHeight="1">
      <c r="A59" s="35" t="s">
        <v>165</v>
      </c>
      <c r="B59" s="36">
        <v>107</v>
      </c>
      <c r="C59" s="37" t="s">
        <v>88</v>
      </c>
      <c r="D59" s="38">
        <v>1999</v>
      </c>
      <c r="E59" s="72" t="s">
        <v>34</v>
      </c>
      <c r="F59" s="81"/>
      <c r="G59" s="92">
        <v>0.0007048611111111111</v>
      </c>
      <c r="H59" s="90">
        <v>1</v>
      </c>
      <c r="I59" s="39"/>
      <c r="J59" s="39"/>
      <c r="K59" s="40" t="e">
        <f t="shared" si="7"/>
        <v>#NUM!</v>
      </c>
      <c r="L59" s="41" t="s">
        <v>89</v>
      </c>
      <c r="M59" s="42"/>
      <c r="N59" s="42"/>
      <c r="O59" s="42"/>
      <c r="P59" s="42"/>
      <c r="Q59" s="42"/>
    </row>
    <row r="60" spans="1:17" s="7" customFormat="1" ht="13.5" customHeight="1">
      <c r="A60" s="35" t="s">
        <v>165</v>
      </c>
      <c r="B60" s="36">
        <v>57</v>
      </c>
      <c r="C60" s="37" t="s">
        <v>43</v>
      </c>
      <c r="D60" s="38">
        <v>1997</v>
      </c>
      <c r="E60" s="72" t="s">
        <v>33</v>
      </c>
      <c r="F60" s="81"/>
      <c r="G60" s="92">
        <v>0.0007233796296296297</v>
      </c>
      <c r="H60" s="90" t="s">
        <v>173</v>
      </c>
      <c r="I60" s="39"/>
      <c r="J60" s="39"/>
      <c r="K60" s="40" t="e">
        <f t="shared" si="7"/>
        <v>#NUM!</v>
      </c>
      <c r="L60" s="41" t="s">
        <v>42</v>
      </c>
      <c r="M60" s="42"/>
      <c r="N60" s="42"/>
      <c r="O60" s="42"/>
      <c r="P60" s="42"/>
      <c r="Q60" s="42"/>
    </row>
    <row r="61" spans="1:17" s="7" customFormat="1" ht="13.5" customHeight="1">
      <c r="A61" s="35" t="s">
        <v>165</v>
      </c>
      <c r="B61" s="36">
        <v>229</v>
      </c>
      <c r="C61" s="37" t="s">
        <v>90</v>
      </c>
      <c r="D61" s="38">
        <v>1997</v>
      </c>
      <c r="E61" s="72" t="s">
        <v>91</v>
      </c>
      <c r="F61" s="82"/>
      <c r="G61" s="92">
        <v>0.0007650462962962962</v>
      </c>
      <c r="H61" s="90" t="s">
        <v>172</v>
      </c>
      <c r="I61" s="39"/>
      <c r="J61" s="39"/>
      <c r="K61" s="40" t="e">
        <f t="shared" si="7"/>
        <v>#NUM!</v>
      </c>
      <c r="L61" s="41" t="s">
        <v>92</v>
      </c>
      <c r="M61" s="42"/>
      <c r="N61" s="42"/>
      <c r="O61" s="42"/>
      <c r="P61" s="42"/>
      <c r="Q61" s="42"/>
    </row>
    <row r="62" spans="1:17" s="7" customFormat="1" ht="13.5" customHeight="1">
      <c r="A62" s="35" t="s">
        <v>165</v>
      </c>
      <c r="B62" s="36">
        <v>689</v>
      </c>
      <c r="C62" s="37" t="s">
        <v>71</v>
      </c>
      <c r="D62" s="38">
        <v>2000</v>
      </c>
      <c r="E62" s="72" t="s">
        <v>33</v>
      </c>
      <c r="F62" s="81"/>
      <c r="G62" s="92">
        <v>0.0007800925925925925</v>
      </c>
      <c r="H62" s="90" t="s">
        <v>172</v>
      </c>
      <c r="I62" s="39"/>
      <c r="J62" s="39"/>
      <c r="K62" s="40" t="e">
        <f t="shared" si="7"/>
        <v>#NUM!</v>
      </c>
      <c r="L62" s="41" t="s">
        <v>40</v>
      </c>
      <c r="M62" s="42"/>
      <c r="N62" s="42"/>
      <c r="O62" s="42"/>
      <c r="P62" s="42"/>
      <c r="Q62" s="42"/>
    </row>
    <row r="63" spans="1:17" s="7" customFormat="1" ht="13.5" customHeight="1">
      <c r="A63" s="35" t="s">
        <v>165</v>
      </c>
      <c r="B63" s="36">
        <v>690</v>
      </c>
      <c r="C63" s="37" t="s">
        <v>78</v>
      </c>
      <c r="D63" s="38">
        <v>1999</v>
      </c>
      <c r="E63" s="72" t="s">
        <v>33</v>
      </c>
      <c r="F63" s="81"/>
      <c r="G63" s="92">
        <v>0.0007858796296296295</v>
      </c>
      <c r="H63" s="90" t="s">
        <v>172</v>
      </c>
      <c r="I63" s="39"/>
      <c r="J63" s="39"/>
      <c r="K63" s="40" t="e">
        <f t="shared" si="7"/>
        <v>#NUM!</v>
      </c>
      <c r="L63" s="41" t="s">
        <v>40</v>
      </c>
      <c r="M63" s="42"/>
      <c r="N63" s="42"/>
      <c r="O63" s="42"/>
      <c r="P63" s="42"/>
      <c r="Q63" s="42"/>
    </row>
    <row r="64" spans="1:11" s="68" customFormat="1" ht="17.25" customHeight="1">
      <c r="A64" s="23"/>
      <c r="B64" s="67"/>
      <c r="D64" s="69"/>
      <c r="E64" s="70"/>
      <c r="F64" s="55"/>
      <c r="G64" s="55"/>
      <c r="H64" s="31"/>
      <c r="I64" s="29"/>
      <c r="J64" s="23"/>
      <c r="K64" s="29"/>
    </row>
    <row r="65" spans="1:11" s="68" customFormat="1" ht="17.25" customHeight="1">
      <c r="A65" s="23"/>
      <c r="B65" s="67"/>
      <c r="D65" s="69"/>
      <c r="E65" s="70"/>
      <c r="F65" s="55"/>
      <c r="G65" s="55"/>
      <c r="H65" s="31"/>
      <c r="I65" s="29"/>
      <c r="J65" s="23"/>
      <c r="K65" s="29"/>
    </row>
    <row r="66" spans="1:11" s="68" customFormat="1" ht="17.25" customHeight="1">
      <c r="A66" s="23"/>
      <c r="B66" s="67"/>
      <c r="D66" s="69"/>
      <c r="E66" s="70"/>
      <c r="F66" s="55"/>
      <c r="G66" s="55"/>
      <c r="H66" s="31"/>
      <c r="I66" s="29"/>
      <c r="J66" s="23"/>
      <c r="K66" s="29"/>
    </row>
    <row r="67" spans="1:11" s="68" customFormat="1" ht="17.25" customHeight="1">
      <c r="A67" s="23"/>
      <c r="B67" s="67"/>
      <c r="D67" s="69"/>
      <c r="E67" s="70"/>
      <c r="F67" s="55"/>
      <c r="G67" s="55"/>
      <c r="H67" s="31"/>
      <c r="I67" s="29"/>
      <c r="J67" s="23"/>
      <c r="K67" s="29"/>
    </row>
    <row r="68" spans="1:11" s="68" customFormat="1" ht="17.25" customHeight="1">
      <c r="A68" s="23"/>
      <c r="B68" s="67"/>
      <c r="D68" s="69"/>
      <c r="E68" s="70"/>
      <c r="F68" s="55"/>
      <c r="G68" s="55"/>
      <c r="H68" s="31"/>
      <c r="I68" s="29"/>
      <c r="J68" s="23"/>
      <c r="K68" s="29"/>
    </row>
    <row r="69" spans="1:11" s="68" customFormat="1" ht="17.25" customHeight="1">
      <c r="A69" s="23"/>
      <c r="B69" s="67"/>
      <c r="D69" s="69"/>
      <c r="E69" s="70"/>
      <c r="F69" s="55"/>
      <c r="G69" s="55"/>
      <c r="H69" s="31"/>
      <c r="I69" s="29"/>
      <c r="J69" s="23"/>
      <c r="K69" s="29"/>
    </row>
    <row r="70" spans="1:11" s="68" customFormat="1" ht="17.25" customHeight="1">
      <c r="A70" s="23"/>
      <c r="B70" s="67"/>
      <c r="D70" s="69"/>
      <c r="E70" s="70"/>
      <c r="F70" s="55"/>
      <c r="G70" s="55"/>
      <c r="H70" s="31"/>
      <c r="I70" s="29"/>
      <c r="J70" s="23"/>
      <c r="K70" s="29"/>
    </row>
    <row r="71" spans="1:11" s="68" customFormat="1" ht="17.25" customHeight="1">
      <c r="A71" s="23"/>
      <c r="B71" s="67"/>
      <c r="D71" s="69"/>
      <c r="E71" s="70"/>
      <c r="F71" s="55"/>
      <c r="G71" s="55"/>
      <c r="H71" s="31"/>
      <c r="I71" s="29"/>
      <c r="J71" s="23"/>
      <c r="K71" s="29"/>
    </row>
    <row r="72" spans="1:11" s="68" customFormat="1" ht="17.25" customHeight="1">
      <c r="A72" s="23"/>
      <c r="B72" s="67"/>
      <c r="D72" s="69"/>
      <c r="E72" s="70"/>
      <c r="F72" s="55"/>
      <c r="G72" s="55"/>
      <c r="H72" s="31"/>
      <c r="I72" s="29"/>
      <c r="J72" s="23"/>
      <c r="K72" s="29"/>
    </row>
    <row r="73" spans="1:11" s="68" customFormat="1" ht="17.25" customHeight="1">
      <c r="A73" s="23"/>
      <c r="B73" s="67"/>
      <c r="D73" s="69"/>
      <c r="E73" s="70"/>
      <c r="F73" s="55"/>
      <c r="G73" s="55"/>
      <c r="H73" s="31"/>
      <c r="I73" s="29"/>
      <c r="J73" s="23"/>
      <c r="K73" s="29"/>
    </row>
    <row r="74" spans="1:11" s="68" customFormat="1" ht="17.25" customHeight="1">
      <c r="A74" s="23"/>
      <c r="B74" s="67"/>
      <c r="D74" s="69"/>
      <c r="E74" s="70"/>
      <c r="F74" s="55"/>
      <c r="G74" s="55"/>
      <c r="H74" s="31"/>
      <c r="I74" s="29"/>
      <c r="J74" s="23"/>
      <c r="K74" s="29"/>
    </row>
    <row r="75" spans="1:11" s="68" customFormat="1" ht="17.25" customHeight="1">
      <c r="A75" s="23"/>
      <c r="B75" s="67"/>
      <c r="D75" s="69"/>
      <c r="E75" s="70"/>
      <c r="F75" s="55"/>
      <c r="G75" s="55"/>
      <c r="H75" s="31"/>
      <c r="I75" s="29"/>
      <c r="J75" s="23"/>
      <c r="K75" s="29"/>
    </row>
    <row r="76" spans="1:11" s="68" customFormat="1" ht="17.25" customHeight="1">
      <c r="A76" s="23"/>
      <c r="B76" s="67"/>
      <c r="D76" s="69"/>
      <c r="E76" s="70"/>
      <c r="F76" s="55"/>
      <c r="G76" s="55"/>
      <c r="H76" s="31"/>
      <c r="I76" s="29"/>
      <c r="J76" s="23"/>
      <c r="K76" s="29"/>
    </row>
    <row r="77" spans="1:11" s="68" customFormat="1" ht="17.25" customHeight="1">
      <c r="A77" s="23"/>
      <c r="B77" s="67"/>
      <c r="D77" s="69"/>
      <c r="E77" s="70"/>
      <c r="F77" s="55"/>
      <c r="G77" s="55"/>
      <c r="H77" s="31"/>
      <c r="I77" s="29"/>
      <c r="J77" s="23"/>
      <c r="K77" s="29"/>
    </row>
    <row r="78" spans="1:11" s="68" customFormat="1" ht="17.25" customHeight="1">
      <c r="A78" s="23"/>
      <c r="B78" s="67"/>
      <c r="D78" s="69"/>
      <c r="E78" s="70"/>
      <c r="F78" s="55"/>
      <c r="G78" s="55"/>
      <c r="H78" s="31"/>
      <c r="I78" s="29"/>
      <c r="J78" s="23"/>
      <c r="K78" s="29"/>
    </row>
    <row r="79" spans="1:11" s="68" customFormat="1" ht="17.25" customHeight="1">
      <c r="A79" s="23"/>
      <c r="B79" s="67"/>
      <c r="D79" s="69"/>
      <c r="E79" s="70"/>
      <c r="F79" s="55"/>
      <c r="G79" s="55"/>
      <c r="H79" s="31"/>
      <c r="I79" s="29"/>
      <c r="J79" s="23"/>
      <c r="K79" s="29"/>
    </row>
    <row r="80" spans="1:11" s="68" customFormat="1" ht="17.25" customHeight="1">
      <c r="A80" s="23"/>
      <c r="B80" s="67"/>
      <c r="D80" s="69"/>
      <c r="E80" s="70"/>
      <c r="F80" s="55"/>
      <c r="G80" s="55"/>
      <c r="H80" s="31"/>
      <c r="I80" s="29"/>
      <c r="J80" s="23"/>
      <c r="K80" s="29"/>
    </row>
    <row r="81" spans="1:11" s="68" customFormat="1" ht="17.25" customHeight="1">
      <c r="A81" s="23"/>
      <c r="B81" s="67"/>
      <c r="D81" s="69"/>
      <c r="E81" s="70"/>
      <c r="F81" s="55"/>
      <c r="G81" s="55"/>
      <c r="H81" s="31"/>
      <c r="I81" s="29"/>
      <c r="J81" s="23"/>
      <c r="K81" s="29"/>
    </row>
    <row r="82" spans="1:11" s="68" customFormat="1" ht="17.25" customHeight="1">
      <c r="A82" s="23"/>
      <c r="B82" s="67"/>
      <c r="D82" s="69"/>
      <c r="E82" s="70"/>
      <c r="F82" s="55"/>
      <c r="G82" s="55"/>
      <c r="H82" s="31"/>
      <c r="I82" s="29"/>
      <c r="J82" s="23"/>
      <c r="K82" s="29"/>
    </row>
    <row r="83" spans="1:11" s="68" customFormat="1" ht="17.25" customHeight="1">
      <c r="A83" s="23"/>
      <c r="B83" s="67"/>
      <c r="D83" s="69"/>
      <c r="E83" s="70"/>
      <c r="F83" s="55"/>
      <c r="G83" s="55"/>
      <c r="H83" s="31"/>
      <c r="I83" s="29"/>
      <c r="J83" s="23"/>
      <c r="K83" s="29"/>
    </row>
    <row r="84" spans="1:11" s="68" customFormat="1" ht="17.25" customHeight="1">
      <c r="A84" s="23"/>
      <c r="B84" s="67"/>
      <c r="D84" s="69"/>
      <c r="E84" s="70"/>
      <c r="F84" s="55"/>
      <c r="G84" s="55"/>
      <c r="H84" s="31"/>
      <c r="I84" s="29"/>
      <c r="J84" s="23"/>
      <c r="K84" s="29"/>
    </row>
    <row r="85" spans="1:11" s="68" customFormat="1" ht="17.25" customHeight="1">
      <c r="A85" s="23"/>
      <c r="B85" s="67"/>
      <c r="D85" s="69"/>
      <c r="E85" s="70"/>
      <c r="F85" s="55"/>
      <c r="G85" s="55"/>
      <c r="H85" s="31"/>
      <c r="I85" s="29"/>
      <c r="J85" s="23"/>
      <c r="K85" s="29"/>
    </row>
    <row r="86" spans="1:11" s="68" customFormat="1" ht="17.25" customHeight="1">
      <c r="A86" s="23"/>
      <c r="B86" s="67"/>
      <c r="D86" s="69"/>
      <c r="E86" s="70"/>
      <c r="F86" s="55"/>
      <c r="G86" s="55"/>
      <c r="H86" s="31"/>
      <c r="I86" s="29"/>
      <c r="J86" s="23"/>
      <c r="K86" s="29"/>
    </row>
    <row r="87" spans="1:11" s="68" customFormat="1" ht="17.25" customHeight="1">
      <c r="A87" s="23"/>
      <c r="B87" s="67"/>
      <c r="D87" s="69"/>
      <c r="E87" s="70"/>
      <c r="F87" s="55"/>
      <c r="G87" s="55"/>
      <c r="H87" s="31"/>
      <c r="I87" s="29"/>
      <c r="J87" s="23"/>
      <c r="K87" s="29"/>
    </row>
    <row r="88" spans="1:11" s="68" customFormat="1" ht="17.25" customHeight="1">
      <c r="A88" s="23"/>
      <c r="B88" s="67"/>
      <c r="D88" s="69"/>
      <c r="E88" s="70"/>
      <c r="F88" s="55"/>
      <c r="G88" s="55"/>
      <c r="H88" s="31"/>
      <c r="I88" s="29"/>
      <c r="J88" s="23"/>
      <c r="K88" s="29"/>
    </row>
    <row r="89" spans="1:11" s="68" customFormat="1" ht="17.25" customHeight="1">
      <c r="A89" s="23"/>
      <c r="B89" s="67"/>
      <c r="D89" s="69"/>
      <c r="E89" s="70"/>
      <c r="F89" s="55"/>
      <c r="G89" s="55"/>
      <c r="H89" s="31"/>
      <c r="I89" s="29"/>
      <c r="J89" s="23"/>
      <c r="K89" s="29"/>
    </row>
    <row r="90" spans="1:11" s="68" customFormat="1" ht="17.25" customHeight="1">
      <c r="A90" s="23"/>
      <c r="B90" s="67"/>
      <c r="D90" s="69"/>
      <c r="E90" s="70"/>
      <c r="F90" s="55"/>
      <c r="G90" s="55"/>
      <c r="H90" s="31"/>
      <c r="I90" s="29"/>
      <c r="J90" s="23"/>
      <c r="K90" s="29"/>
    </row>
    <row r="91" spans="1:11" s="68" customFormat="1" ht="17.25" customHeight="1">
      <c r="A91" s="23"/>
      <c r="B91" s="67"/>
      <c r="D91" s="69"/>
      <c r="E91" s="70"/>
      <c r="F91" s="55"/>
      <c r="G91" s="55"/>
      <c r="H91" s="31"/>
      <c r="I91" s="29"/>
      <c r="J91" s="23"/>
      <c r="K91" s="29"/>
    </row>
    <row r="92" spans="1:11" s="68" customFormat="1" ht="17.25" customHeight="1">
      <c r="A92" s="23"/>
      <c r="B92" s="67"/>
      <c r="D92" s="69"/>
      <c r="E92" s="70"/>
      <c r="F92" s="55"/>
      <c r="G92" s="55"/>
      <c r="H92" s="31"/>
      <c r="I92" s="29"/>
      <c r="J92" s="23"/>
      <c r="K92" s="29"/>
    </row>
    <row r="93" spans="1:11" s="68" customFormat="1" ht="17.25" customHeight="1">
      <c r="A93" s="23"/>
      <c r="B93" s="67"/>
      <c r="D93" s="69"/>
      <c r="E93" s="70"/>
      <c r="F93" s="55"/>
      <c r="G93" s="55"/>
      <c r="H93" s="31"/>
      <c r="I93" s="29"/>
      <c r="J93" s="23"/>
      <c r="K93" s="29"/>
    </row>
    <row r="94" spans="1:11" s="68" customFormat="1" ht="17.25" customHeight="1">
      <c r="A94" s="23"/>
      <c r="B94" s="67"/>
      <c r="D94" s="69"/>
      <c r="E94" s="70"/>
      <c r="F94" s="55"/>
      <c r="G94" s="55"/>
      <c r="H94" s="31"/>
      <c r="I94" s="29"/>
      <c r="J94" s="23"/>
      <c r="K94" s="29"/>
    </row>
    <row r="95" spans="1:11" s="68" customFormat="1" ht="17.25" customHeight="1">
      <c r="A95" s="23"/>
      <c r="B95" s="67"/>
      <c r="D95" s="69"/>
      <c r="E95" s="70"/>
      <c r="F95" s="55"/>
      <c r="G95" s="55"/>
      <c r="H95" s="31"/>
      <c r="I95" s="29"/>
      <c r="J95" s="23"/>
      <c r="K95" s="29"/>
    </row>
    <row r="96" spans="1:11" s="68" customFormat="1" ht="17.25" customHeight="1">
      <c r="A96" s="23"/>
      <c r="B96" s="67"/>
      <c r="D96" s="69"/>
      <c r="E96" s="70"/>
      <c r="F96" s="55"/>
      <c r="G96" s="55"/>
      <c r="H96" s="31"/>
      <c r="I96" s="29"/>
      <c r="J96" s="23"/>
      <c r="K96" s="29"/>
    </row>
    <row r="97" spans="1:11" s="68" customFormat="1" ht="17.25" customHeight="1">
      <c r="A97" s="23"/>
      <c r="B97" s="67"/>
      <c r="D97" s="69"/>
      <c r="E97" s="70"/>
      <c r="F97" s="55"/>
      <c r="G97" s="55"/>
      <c r="H97" s="31"/>
      <c r="I97" s="29"/>
      <c r="J97" s="23"/>
      <c r="K97" s="29"/>
    </row>
    <row r="98" spans="1:11" s="68" customFormat="1" ht="17.25" customHeight="1">
      <c r="A98" s="23"/>
      <c r="B98" s="67"/>
      <c r="D98" s="69"/>
      <c r="E98" s="70"/>
      <c r="F98" s="55"/>
      <c r="G98" s="55"/>
      <c r="H98" s="31"/>
      <c r="I98" s="29"/>
      <c r="J98" s="23"/>
      <c r="K98" s="29"/>
    </row>
    <row r="99" spans="1:11" s="68" customFormat="1" ht="17.25" customHeight="1">
      <c r="A99" s="23"/>
      <c r="B99" s="67"/>
      <c r="D99" s="69"/>
      <c r="E99" s="70"/>
      <c r="F99" s="55"/>
      <c r="G99" s="55"/>
      <c r="H99" s="31"/>
      <c r="I99" s="29"/>
      <c r="J99" s="23"/>
      <c r="K99" s="29"/>
    </row>
    <row r="100" spans="1:11" s="68" customFormat="1" ht="17.25" customHeight="1">
      <c r="A100" s="23"/>
      <c r="B100" s="67"/>
      <c r="D100" s="69"/>
      <c r="E100" s="70"/>
      <c r="F100" s="55"/>
      <c r="G100" s="55"/>
      <c r="H100" s="31"/>
      <c r="I100" s="29"/>
      <c r="J100" s="23"/>
      <c r="K100" s="29"/>
    </row>
    <row r="101" spans="1:11" s="68" customFormat="1" ht="17.25" customHeight="1">
      <c r="A101" s="23"/>
      <c r="B101" s="67"/>
      <c r="D101" s="69"/>
      <c r="E101" s="70"/>
      <c r="F101" s="55"/>
      <c r="G101" s="55"/>
      <c r="H101" s="31"/>
      <c r="I101" s="29"/>
      <c r="J101" s="23"/>
      <c r="K101" s="29"/>
    </row>
    <row r="102" spans="1:11" s="68" customFormat="1" ht="17.25" customHeight="1">
      <c r="A102" s="23"/>
      <c r="B102" s="67"/>
      <c r="D102" s="69"/>
      <c r="E102" s="70"/>
      <c r="F102" s="55"/>
      <c r="G102" s="55"/>
      <c r="H102" s="31"/>
      <c r="I102" s="29"/>
      <c r="J102" s="23"/>
      <c r="K102" s="29"/>
    </row>
    <row r="103" spans="1:11" s="68" customFormat="1" ht="17.25" customHeight="1">
      <c r="A103" s="23"/>
      <c r="B103" s="67"/>
      <c r="D103" s="69"/>
      <c r="E103" s="70"/>
      <c r="F103" s="55"/>
      <c r="G103" s="55"/>
      <c r="H103" s="31"/>
      <c r="I103" s="29"/>
      <c r="J103" s="23"/>
      <c r="K103" s="29"/>
    </row>
    <row r="104" spans="1:11" s="68" customFormat="1" ht="17.25" customHeight="1">
      <c r="A104" s="23"/>
      <c r="B104" s="67"/>
      <c r="D104" s="69"/>
      <c r="E104" s="70"/>
      <c r="F104" s="55"/>
      <c r="G104" s="55"/>
      <c r="H104" s="31"/>
      <c r="I104" s="29"/>
      <c r="J104" s="23"/>
      <c r="K104" s="29"/>
    </row>
    <row r="105" spans="1:11" s="68" customFormat="1" ht="17.25" customHeight="1">
      <c r="A105" s="23"/>
      <c r="B105" s="67"/>
      <c r="D105" s="69"/>
      <c r="E105" s="70"/>
      <c r="F105" s="55"/>
      <c r="G105" s="55"/>
      <c r="H105" s="31"/>
      <c r="I105" s="29"/>
      <c r="J105" s="23"/>
      <c r="K105" s="29"/>
    </row>
    <row r="106" spans="1:11" s="68" customFormat="1" ht="17.25" customHeight="1">
      <c r="A106" s="23"/>
      <c r="B106" s="67"/>
      <c r="D106" s="69"/>
      <c r="E106" s="70"/>
      <c r="F106" s="55"/>
      <c r="G106" s="55"/>
      <c r="H106" s="31"/>
      <c r="I106" s="29"/>
      <c r="J106" s="23"/>
      <c r="K106" s="29"/>
    </row>
    <row r="107" spans="1:11" s="68" customFormat="1" ht="17.25" customHeight="1">
      <c r="A107" s="23"/>
      <c r="B107" s="67"/>
      <c r="D107" s="69"/>
      <c r="E107" s="70"/>
      <c r="F107" s="55"/>
      <c r="G107" s="55"/>
      <c r="H107" s="31"/>
      <c r="I107" s="29"/>
      <c r="J107" s="23"/>
      <c r="K107" s="29"/>
    </row>
    <row r="108" spans="1:11" s="68" customFormat="1" ht="17.25" customHeight="1">
      <c r="A108" s="23"/>
      <c r="B108" s="67"/>
      <c r="D108" s="69"/>
      <c r="E108" s="70"/>
      <c r="F108" s="55"/>
      <c r="G108" s="55"/>
      <c r="H108" s="31"/>
      <c r="I108" s="29"/>
      <c r="J108" s="23"/>
      <c r="K108" s="29"/>
    </row>
    <row r="109" spans="1:11" s="68" customFormat="1" ht="17.25" customHeight="1">
      <c r="A109" s="23"/>
      <c r="B109" s="67"/>
      <c r="D109" s="69"/>
      <c r="E109" s="70"/>
      <c r="F109" s="55"/>
      <c r="G109" s="55"/>
      <c r="H109" s="31"/>
      <c r="I109" s="29"/>
      <c r="J109" s="23"/>
      <c r="K109" s="29"/>
    </row>
    <row r="110" spans="1:11" s="68" customFormat="1" ht="17.25" customHeight="1">
      <c r="A110" s="23"/>
      <c r="B110" s="67"/>
      <c r="D110" s="69"/>
      <c r="E110" s="70"/>
      <c r="F110" s="55"/>
      <c r="G110" s="55"/>
      <c r="H110" s="31"/>
      <c r="I110" s="29"/>
      <c r="J110" s="23"/>
      <c r="K110" s="29"/>
    </row>
    <row r="111" spans="1:11" s="68" customFormat="1" ht="17.25" customHeight="1">
      <c r="A111" s="23"/>
      <c r="B111" s="67"/>
      <c r="D111" s="69"/>
      <c r="E111" s="70"/>
      <c r="F111" s="55"/>
      <c r="G111" s="55"/>
      <c r="H111" s="31"/>
      <c r="I111" s="29"/>
      <c r="J111" s="23"/>
      <c r="K111" s="29"/>
    </row>
    <row r="112" spans="1:11" s="68" customFormat="1" ht="17.25" customHeight="1">
      <c r="A112" s="23"/>
      <c r="B112" s="67"/>
      <c r="D112" s="69"/>
      <c r="E112" s="70"/>
      <c r="F112" s="55"/>
      <c r="G112" s="55"/>
      <c r="H112" s="31"/>
      <c r="I112" s="29"/>
      <c r="J112" s="23"/>
      <c r="K112" s="29"/>
    </row>
    <row r="113" spans="1:11" s="68" customFormat="1" ht="17.25" customHeight="1">
      <c r="A113" s="23"/>
      <c r="B113" s="67"/>
      <c r="D113" s="69"/>
      <c r="E113" s="70"/>
      <c r="F113" s="55"/>
      <c r="G113" s="55"/>
      <c r="H113" s="31"/>
      <c r="I113" s="29"/>
      <c r="J113" s="23"/>
      <c r="K113" s="29"/>
    </row>
    <row r="114" spans="1:11" s="68" customFormat="1" ht="17.25" customHeight="1">
      <c r="A114" s="23"/>
      <c r="B114" s="67"/>
      <c r="D114" s="69"/>
      <c r="E114" s="70"/>
      <c r="F114" s="55"/>
      <c r="G114" s="55"/>
      <c r="H114" s="31"/>
      <c r="I114" s="29"/>
      <c r="J114" s="23"/>
      <c r="K114" s="29"/>
    </row>
    <row r="115" spans="1:11" s="68" customFormat="1" ht="17.25" customHeight="1">
      <c r="A115" s="23"/>
      <c r="B115" s="67"/>
      <c r="D115" s="69"/>
      <c r="E115" s="70"/>
      <c r="F115" s="55"/>
      <c r="G115" s="55"/>
      <c r="H115" s="31"/>
      <c r="I115" s="29"/>
      <c r="J115" s="23"/>
      <c r="K115" s="29"/>
    </row>
    <row r="116" spans="1:11" s="68" customFormat="1" ht="17.25" customHeight="1">
      <c r="A116" s="23"/>
      <c r="B116" s="67"/>
      <c r="D116" s="69"/>
      <c r="E116" s="70"/>
      <c r="F116" s="55"/>
      <c r="G116" s="55"/>
      <c r="H116" s="31"/>
      <c r="I116" s="29"/>
      <c r="J116" s="23"/>
      <c r="K116" s="29"/>
    </row>
    <row r="117" spans="1:11" s="68" customFormat="1" ht="17.25" customHeight="1">
      <c r="A117" s="23"/>
      <c r="B117" s="67"/>
      <c r="D117" s="69"/>
      <c r="E117" s="70"/>
      <c r="F117" s="55"/>
      <c r="G117" s="55"/>
      <c r="H117" s="31"/>
      <c r="I117" s="29"/>
      <c r="J117" s="23"/>
      <c r="K117" s="29"/>
    </row>
    <row r="118" spans="1:11" s="68" customFormat="1" ht="15">
      <c r="A118" s="23"/>
      <c r="B118" s="67"/>
      <c r="D118" s="69"/>
      <c r="E118" s="70"/>
      <c r="F118" s="55"/>
      <c r="G118" s="55"/>
      <c r="H118" s="31"/>
      <c r="I118" s="29"/>
      <c r="J118" s="23"/>
      <c r="K118" s="29"/>
    </row>
    <row r="119" spans="1:11" s="68" customFormat="1" ht="15">
      <c r="A119" s="23"/>
      <c r="B119" s="67"/>
      <c r="D119" s="69"/>
      <c r="E119" s="70"/>
      <c r="F119" s="55"/>
      <c r="G119" s="55"/>
      <c r="H119" s="31"/>
      <c r="I119" s="29"/>
      <c r="J119" s="23"/>
      <c r="K119" s="29"/>
    </row>
    <row r="120" spans="1:11" s="68" customFormat="1" ht="15">
      <c r="A120" s="23"/>
      <c r="B120" s="67"/>
      <c r="D120" s="69"/>
      <c r="E120" s="70"/>
      <c r="F120" s="55"/>
      <c r="G120" s="55"/>
      <c r="H120" s="31"/>
      <c r="I120" s="29"/>
      <c r="J120" s="23"/>
      <c r="K120" s="29"/>
    </row>
    <row r="121" spans="1:11" s="68" customFormat="1" ht="15">
      <c r="A121" s="23"/>
      <c r="B121" s="67"/>
      <c r="D121" s="69"/>
      <c r="E121" s="70"/>
      <c r="F121" s="55"/>
      <c r="G121" s="55"/>
      <c r="H121" s="31"/>
      <c r="I121" s="29"/>
      <c r="J121" s="23"/>
      <c r="K121" s="29"/>
    </row>
    <row r="122" spans="1:11" s="68" customFormat="1" ht="15">
      <c r="A122" s="23"/>
      <c r="B122" s="67"/>
      <c r="D122" s="69"/>
      <c r="E122" s="70"/>
      <c r="F122" s="55"/>
      <c r="G122" s="55"/>
      <c r="H122" s="31"/>
      <c r="I122" s="29"/>
      <c r="J122" s="23"/>
      <c r="K122" s="29"/>
    </row>
    <row r="123" spans="1:11" s="68" customFormat="1" ht="15">
      <c r="A123" s="23"/>
      <c r="B123" s="67"/>
      <c r="D123" s="69"/>
      <c r="E123" s="70"/>
      <c r="F123" s="55"/>
      <c r="G123" s="55"/>
      <c r="H123" s="31"/>
      <c r="I123" s="29"/>
      <c r="J123" s="23"/>
      <c r="K123" s="29"/>
    </row>
    <row r="124" spans="1:11" s="68" customFormat="1" ht="15">
      <c r="A124" s="23"/>
      <c r="B124" s="67"/>
      <c r="D124" s="69"/>
      <c r="E124" s="70"/>
      <c r="F124" s="55"/>
      <c r="G124" s="55"/>
      <c r="H124" s="31"/>
      <c r="I124" s="29"/>
      <c r="J124" s="23"/>
      <c r="K124" s="29"/>
    </row>
    <row r="125" spans="1:11" s="68" customFormat="1" ht="15">
      <c r="A125" s="23"/>
      <c r="B125" s="67"/>
      <c r="D125" s="69"/>
      <c r="E125" s="70"/>
      <c r="F125" s="55"/>
      <c r="G125" s="55"/>
      <c r="H125" s="31"/>
      <c r="I125" s="29"/>
      <c r="J125" s="23"/>
      <c r="K125" s="29"/>
    </row>
    <row r="126" spans="1:11" s="68" customFormat="1" ht="15">
      <c r="A126" s="23"/>
      <c r="B126" s="67"/>
      <c r="D126" s="69"/>
      <c r="E126" s="70"/>
      <c r="F126" s="55"/>
      <c r="G126" s="55"/>
      <c r="H126" s="31"/>
      <c r="I126" s="29"/>
      <c r="J126" s="23"/>
      <c r="K126" s="29"/>
    </row>
    <row r="127" spans="1:11" s="68" customFormat="1" ht="15">
      <c r="A127" s="23"/>
      <c r="B127" s="67"/>
      <c r="D127" s="69"/>
      <c r="E127" s="70"/>
      <c r="F127" s="55"/>
      <c r="G127" s="55"/>
      <c r="H127" s="31"/>
      <c r="I127" s="29"/>
      <c r="J127" s="23"/>
      <c r="K127" s="29"/>
    </row>
    <row r="128" spans="1:11" s="68" customFormat="1" ht="15">
      <c r="A128" s="23"/>
      <c r="B128" s="67"/>
      <c r="D128" s="69"/>
      <c r="E128" s="70"/>
      <c r="F128" s="55"/>
      <c r="G128" s="55"/>
      <c r="H128" s="31"/>
      <c r="I128" s="29"/>
      <c r="J128" s="23"/>
      <c r="K128" s="29"/>
    </row>
    <row r="129" spans="1:11" s="68" customFormat="1" ht="15">
      <c r="A129" s="23"/>
      <c r="B129" s="67"/>
      <c r="D129" s="69"/>
      <c r="E129" s="70"/>
      <c r="F129" s="55"/>
      <c r="G129" s="55"/>
      <c r="H129" s="31"/>
      <c r="I129" s="29"/>
      <c r="J129" s="23"/>
      <c r="K129" s="29"/>
    </row>
    <row r="130" spans="1:11" s="68" customFormat="1" ht="15">
      <c r="A130" s="23"/>
      <c r="B130" s="67"/>
      <c r="D130" s="69"/>
      <c r="E130" s="70"/>
      <c r="F130" s="55"/>
      <c r="G130" s="55"/>
      <c r="H130" s="31"/>
      <c r="I130" s="29"/>
      <c r="J130" s="23"/>
      <c r="K130" s="29"/>
    </row>
    <row r="131" spans="1:11" s="68" customFormat="1" ht="15">
      <c r="A131" s="23"/>
      <c r="B131" s="67"/>
      <c r="D131" s="69"/>
      <c r="E131" s="70"/>
      <c r="F131" s="55"/>
      <c r="G131" s="55"/>
      <c r="H131" s="31"/>
      <c r="I131" s="29"/>
      <c r="J131" s="23"/>
      <c r="K131" s="29"/>
    </row>
    <row r="132" spans="1:11" s="68" customFormat="1" ht="15">
      <c r="A132" s="23"/>
      <c r="B132" s="67"/>
      <c r="D132" s="69"/>
      <c r="E132" s="70"/>
      <c r="F132" s="55"/>
      <c r="G132" s="55"/>
      <c r="H132" s="31"/>
      <c r="I132" s="29"/>
      <c r="J132" s="23"/>
      <c r="K132" s="29"/>
    </row>
    <row r="133" spans="1:11" s="68" customFormat="1" ht="15">
      <c r="A133" s="23"/>
      <c r="B133" s="67"/>
      <c r="D133" s="69"/>
      <c r="E133" s="70"/>
      <c r="F133" s="55"/>
      <c r="G133" s="55"/>
      <c r="H133" s="31"/>
      <c r="I133" s="29"/>
      <c r="J133" s="23"/>
      <c r="K133" s="29"/>
    </row>
    <row r="134" spans="1:11" s="68" customFormat="1" ht="15">
      <c r="A134" s="23"/>
      <c r="B134" s="67"/>
      <c r="D134" s="69"/>
      <c r="E134" s="70"/>
      <c r="F134" s="55"/>
      <c r="G134" s="55"/>
      <c r="H134" s="31"/>
      <c r="I134" s="29"/>
      <c r="J134" s="23"/>
      <c r="K134" s="29"/>
    </row>
    <row r="135" spans="1:11" s="68" customFormat="1" ht="15">
      <c r="A135" s="23"/>
      <c r="B135" s="67"/>
      <c r="D135" s="69"/>
      <c r="E135" s="70"/>
      <c r="F135" s="55"/>
      <c r="G135" s="55"/>
      <c r="H135" s="31"/>
      <c r="I135" s="29"/>
      <c r="J135" s="23"/>
      <c r="K135" s="29"/>
    </row>
    <row r="136" spans="1:11" s="68" customFormat="1" ht="15">
      <c r="A136" s="23"/>
      <c r="B136" s="67"/>
      <c r="D136" s="69"/>
      <c r="E136" s="70"/>
      <c r="F136" s="55"/>
      <c r="G136" s="55"/>
      <c r="H136" s="31"/>
      <c r="I136" s="29"/>
      <c r="J136" s="23"/>
      <c r="K136" s="29"/>
    </row>
    <row r="137" spans="1:11" s="68" customFormat="1" ht="15">
      <c r="A137" s="23"/>
      <c r="B137" s="67"/>
      <c r="D137" s="69"/>
      <c r="E137" s="70"/>
      <c r="F137" s="55"/>
      <c r="G137" s="55"/>
      <c r="H137" s="31"/>
      <c r="I137" s="29"/>
      <c r="J137" s="23"/>
      <c r="K137" s="29"/>
    </row>
    <row r="138" spans="1:11" s="68" customFormat="1" ht="15">
      <c r="A138" s="23"/>
      <c r="B138" s="67"/>
      <c r="D138" s="69"/>
      <c r="E138" s="70"/>
      <c r="F138" s="55"/>
      <c r="G138" s="55"/>
      <c r="H138" s="31"/>
      <c r="I138" s="29"/>
      <c r="J138" s="23"/>
      <c r="K138" s="29"/>
    </row>
    <row r="139" spans="1:11" s="68" customFormat="1" ht="15">
      <c r="A139" s="23"/>
      <c r="B139" s="67"/>
      <c r="D139" s="69"/>
      <c r="E139" s="70"/>
      <c r="F139" s="55"/>
      <c r="G139" s="55"/>
      <c r="H139" s="31"/>
      <c r="I139" s="29"/>
      <c r="J139" s="23"/>
      <c r="K139" s="29"/>
    </row>
    <row r="140" spans="1:11" s="68" customFormat="1" ht="15">
      <c r="A140" s="23"/>
      <c r="B140" s="67"/>
      <c r="D140" s="69"/>
      <c r="E140" s="70"/>
      <c r="F140" s="55"/>
      <c r="G140" s="55"/>
      <c r="H140" s="31"/>
      <c r="I140" s="29"/>
      <c r="J140" s="23"/>
      <c r="K140" s="29"/>
    </row>
    <row r="141" spans="1:11" s="68" customFormat="1" ht="15">
      <c r="A141" s="23"/>
      <c r="B141" s="67"/>
      <c r="D141" s="69"/>
      <c r="E141" s="70"/>
      <c r="F141" s="55"/>
      <c r="G141" s="55"/>
      <c r="H141" s="31"/>
      <c r="I141" s="29"/>
      <c r="J141" s="23"/>
      <c r="K141" s="29"/>
    </row>
    <row r="142" spans="1:11" s="68" customFormat="1" ht="15">
      <c r="A142" s="23"/>
      <c r="B142" s="67"/>
      <c r="D142" s="69"/>
      <c r="E142" s="70"/>
      <c r="F142" s="55"/>
      <c r="G142" s="55"/>
      <c r="H142" s="31"/>
      <c r="I142" s="29"/>
      <c r="J142" s="23"/>
      <c r="K142" s="29"/>
    </row>
    <row r="143" spans="1:11" s="68" customFormat="1" ht="15">
      <c r="A143" s="23"/>
      <c r="B143" s="67"/>
      <c r="D143" s="69"/>
      <c r="E143" s="70"/>
      <c r="F143" s="55"/>
      <c r="G143" s="55"/>
      <c r="H143" s="31"/>
      <c r="I143" s="29"/>
      <c r="J143" s="23"/>
      <c r="K143" s="29"/>
    </row>
    <row r="144" spans="1:11" s="68" customFormat="1" ht="15">
      <c r="A144" s="23"/>
      <c r="B144" s="67"/>
      <c r="D144" s="69"/>
      <c r="E144" s="70"/>
      <c r="F144" s="55"/>
      <c r="G144" s="55"/>
      <c r="H144" s="31"/>
      <c r="I144" s="29"/>
      <c r="J144" s="23"/>
      <c r="K144" s="29"/>
    </row>
    <row r="145" spans="1:11" s="68" customFormat="1" ht="15">
      <c r="A145" s="23"/>
      <c r="B145" s="67"/>
      <c r="D145" s="69"/>
      <c r="E145" s="70"/>
      <c r="F145" s="55"/>
      <c r="G145" s="55"/>
      <c r="H145" s="31"/>
      <c r="I145" s="29"/>
      <c r="J145" s="23"/>
      <c r="K145" s="29"/>
    </row>
    <row r="146" spans="1:11" s="68" customFormat="1" ht="15">
      <c r="A146" s="23"/>
      <c r="B146" s="67"/>
      <c r="D146" s="69"/>
      <c r="E146" s="70"/>
      <c r="F146" s="55"/>
      <c r="G146" s="55"/>
      <c r="H146" s="31"/>
      <c r="I146" s="29"/>
      <c r="J146" s="23"/>
      <c r="K146" s="29"/>
    </row>
    <row r="147" spans="1:11" s="68" customFormat="1" ht="15">
      <c r="A147" s="23"/>
      <c r="B147" s="67"/>
      <c r="D147" s="69"/>
      <c r="E147" s="70"/>
      <c r="F147" s="55"/>
      <c r="G147" s="55"/>
      <c r="H147" s="31"/>
      <c r="I147" s="29"/>
      <c r="J147" s="23"/>
      <c r="K147" s="29"/>
    </row>
    <row r="148" spans="1:11" s="68" customFormat="1" ht="15">
      <c r="A148" s="23"/>
      <c r="B148" s="67"/>
      <c r="D148" s="69"/>
      <c r="E148" s="70"/>
      <c r="F148" s="55"/>
      <c r="G148" s="55"/>
      <c r="H148" s="31"/>
      <c r="I148" s="29"/>
      <c r="J148" s="23"/>
      <c r="K148" s="29"/>
    </row>
    <row r="149" spans="1:11" s="68" customFormat="1" ht="15">
      <c r="A149" s="23"/>
      <c r="B149" s="67"/>
      <c r="D149" s="69"/>
      <c r="E149" s="70"/>
      <c r="F149" s="55"/>
      <c r="G149" s="55"/>
      <c r="H149" s="31"/>
      <c r="I149" s="29"/>
      <c r="J149" s="23"/>
      <c r="K149" s="29"/>
    </row>
    <row r="150" spans="1:11" s="68" customFormat="1" ht="15">
      <c r="A150" s="23"/>
      <c r="B150" s="67"/>
      <c r="D150" s="69"/>
      <c r="E150" s="70"/>
      <c r="F150" s="55"/>
      <c r="G150" s="55"/>
      <c r="H150" s="31"/>
      <c r="I150" s="29"/>
      <c r="J150" s="23"/>
      <c r="K150" s="29"/>
    </row>
    <row r="151" spans="1:11" s="68" customFormat="1" ht="15">
      <c r="A151" s="23"/>
      <c r="B151" s="67"/>
      <c r="D151" s="69"/>
      <c r="E151" s="70"/>
      <c r="F151" s="55"/>
      <c r="G151" s="55"/>
      <c r="H151" s="31"/>
      <c r="I151" s="29"/>
      <c r="J151" s="23"/>
      <c r="K151" s="29"/>
    </row>
    <row r="152" spans="1:11" s="68" customFormat="1" ht="15">
      <c r="A152" s="23"/>
      <c r="B152" s="67"/>
      <c r="D152" s="69"/>
      <c r="E152" s="70"/>
      <c r="F152" s="55"/>
      <c r="G152" s="55"/>
      <c r="H152" s="31"/>
      <c r="I152" s="29"/>
      <c r="J152" s="23"/>
      <c r="K152" s="29"/>
    </row>
    <row r="153" spans="1:11" s="68" customFormat="1" ht="15">
      <c r="A153" s="23"/>
      <c r="B153" s="67"/>
      <c r="D153" s="69"/>
      <c r="E153" s="70"/>
      <c r="F153" s="55"/>
      <c r="G153" s="55"/>
      <c r="H153" s="31"/>
      <c r="I153" s="29"/>
      <c r="J153" s="23"/>
      <c r="K153" s="29"/>
    </row>
    <row r="154" spans="1:11" s="68" customFormat="1" ht="15">
      <c r="A154" s="23"/>
      <c r="B154" s="67"/>
      <c r="D154" s="69"/>
      <c r="E154" s="70"/>
      <c r="F154" s="55"/>
      <c r="G154" s="55"/>
      <c r="H154" s="31"/>
      <c r="I154" s="29"/>
      <c r="J154" s="23"/>
      <c r="K154" s="29"/>
    </row>
    <row r="155" spans="1:11" s="68" customFormat="1" ht="15">
      <c r="A155" s="23"/>
      <c r="B155" s="67"/>
      <c r="D155" s="69"/>
      <c r="E155" s="70"/>
      <c r="F155" s="55"/>
      <c r="G155" s="55"/>
      <c r="H155" s="31"/>
      <c r="I155" s="29"/>
      <c r="J155" s="23"/>
      <c r="K155" s="29"/>
    </row>
    <row r="156" spans="1:11" s="68" customFormat="1" ht="15">
      <c r="A156" s="23"/>
      <c r="B156" s="67"/>
      <c r="D156" s="69"/>
      <c r="E156" s="70"/>
      <c r="F156" s="55"/>
      <c r="G156" s="55"/>
      <c r="H156" s="31"/>
      <c r="I156" s="29"/>
      <c r="J156" s="23"/>
      <c r="K156" s="29"/>
    </row>
    <row r="157" spans="1:11" s="68" customFormat="1" ht="15">
      <c r="A157" s="23"/>
      <c r="B157" s="67"/>
      <c r="D157" s="69"/>
      <c r="E157" s="70"/>
      <c r="F157" s="55"/>
      <c r="G157" s="55"/>
      <c r="H157" s="31"/>
      <c r="I157" s="29"/>
      <c r="J157" s="23"/>
      <c r="K157" s="29"/>
    </row>
    <row r="158" spans="1:11" s="68" customFormat="1" ht="15">
      <c r="A158" s="23"/>
      <c r="B158" s="67"/>
      <c r="D158" s="69"/>
      <c r="E158" s="70"/>
      <c r="F158" s="55"/>
      <c r="G158" s="55"/>
      <c r="H158" s="31"/>
      <c r="I158" s="29"/>
      <c r="J158" s="23"/>
      <c r="K158" s="29"/>
    </row>
    <row r="159" spans="1:11" s="68" customFormat="1" ht="15">
      <c r="A159" s="23"/>
      <c r="B159" s="67"/>
      <c r="D159" s="69"/>
      <c r="E159" s="70"/>
      <c r="F159" s="55"/>
      <c r="G159" s="55"/>
      <c r="H159" s="31"/>
      <c r="I159" s="29"/>
      <c r="J159" s="23"/>
      <c r="K159" s="29"/>
    </row>
    <row r="160" spans="1:11" s="68" customFormat="1" ht="15">
      <c r="A160" s="23"/>
      <c r="B160" s="67"/>
      <c r="D160" s="69"/>
      <c r="E160" s="70"/>
      <c r="F160" s="55"/>
      <c r="G160" s="55"/>
      <c r="H160" s="31"/>
      <c r="I160" s="29"/>
      <c r="J160" s="23"/>
      <c r="K160" s="29"/>
    </row>
    <row r="161" spans="1:11" s="68" customFormat="1" ht="15">
      <c r="A161" s="23"/>
      <c r="B161" s="67"/>
      <c r="D161" s="69"/>
      <c r="E161" s="70"/>
      <c r="F161" s="55"/>
      <c r="G161" s="55"/>
      <c r="H161" s="31"/>
      <c r="I161" s="29"/>
      <c r="J161" s="23"/>
      <c r="K161" s="29"/>
    </row>
    <row r="162" spans="1:11" s="68" customFormat="1" ht="15">
      <c r="A162" s="23"/>
      <c r="B162" s="67"/>
      <c r="D162" s="69"/>
      <c r="E162" s="70"/>
      <c r="F162" s="55"/>
      <c r="G162" s="55"/>
      <c r="H162" s="31"/>
      <c r="I162" s="29"/>
      <c r="J162" s="23"/>
      <c r="K162" s="29"/>
    </row>
    <row r="163" spans="1:11" s="68" customFormat="1" ht="15">
      <c r="A163" s="23"/>
      <c r="B163" s="67"/>
      <c r="D163" s="69"/>
      <c r="E163" s="70"/>
      <c r="F163" s="55"/>
      <c r="G163" s="55"/>
      <c r="H163" s="31"/>
      <c r="I163" s="29"/>
      <c r="J163" s="23"/>
      <c r="K163" s="29"/>
    </row>
    <row r="164" spans="1:11" s="68" customFormat="1" ht="15">
      <c r="A164" s="23"/>
      <c r="B164" s="67"/>
      <c r="D164" s="69"/>
      <c r="E164" s="70"/>
      <c r="F164" s="55"/>
      <c r="G164" s="55"/>
      <c r="H164" s="23"/>
      <c r="I164" s="29"/>
      <c r="J164" s="23"/>
      <c r="K164" s="29"/>
    </row>
    <row r="165" spans="1:11" s="68" customFormat="1" ht="15">
      <c r="A165" s="23"/>
      <c r="B165" s="67"/>
      <c r="D165" s="69"/>
      <c r="E165" s="70"/>
      <c r="F165" s="55"/>
      <c r="G165" s="55"/>
      <c r="H165" s="23"/>
      <c r="I165" s="29"/>
      <c r="J165" s="23"/>
      <c r="K165" s="29"/>
    </row>
  </sheetData>
  <sheetProtection/>
  <mergeCells count="26">
    <mergeCell ref="CM3:CT3"/>
    <mergeCell ref="CB3:CK3"/>
    <mergeCell ref="R3:Z3"/>
    <mergeCell ref="BQ3:BZ3"/>
    <mergeCell ref="BF3:BO3"/>
    <mergeCell ref="AL3:AT3"/>
    <mergeCell ref="AV3:BD3"/>
    <mergeCell ref="AB3:AJ3"/>
    <mergeCell ref="M15:O15"/>
    <mergeCell ref="A51:Q51"/>
    <mergeCell ref="A14:Q14"/>
    <mergeCell ref="A9:Q9"/>
    <mergeCell ref="A21:Q21"/>
    <mergeCell ref="A33:Q33"/>
    <mergeCell ref="M34:O34"/>
    <mergeCell ref="A39:Q39"/>
    <mergeCell ref="M52:O52"/>
    <mergeCell ref="A55:Q55"/>
    <mergeCell ref="A1:Q1"/>
    <mergeCell ref="A2:Q2"/>
    <mergeCell ref="A11:Q11"/>
    <mergeCell ref="A7:Q7"/>
    <mergeCell ref="D5:K5"/>
    <mergeCell ref="L5:Q5"/>
    <mergeCell ref="A4:Q4"/>
    <mergeCell ref="M8:O8"/>
  </mergeCells>
  <printOptions horizontalCentered="1"/>
  <pageMargins left="0.1968503937007874" right="0.15748031496062992" top="0.15748031496062992" bottom="0.15748031496062992" header="0.1968503937007874" footer="0.1968503937007874"/>
  <pageSetup fitToHeight="6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Z109"/>
  <sheetViews>
    <sheetView view="pageBreakPreview" zoomScaleSheetLayoutView="100" zoomScalePageLayoutView="0" workbookViewId="0" topLeftCell="A1">
      <selection activeCell="DA34" sqref="DA34"/>
    </sheetView>
  </sheetViews>
  <sheetFormatPr defaultColWidth="9.00390625" defaultRowHeight="12.75"/>
  <cols>
    <col min="1" max="1" width="5.75390625" style="3" customWidth="1"/>
    <col min="2" max="2" width="6.00390625" style="17" hidden="1" customWidth="1"/>
    <col min="3" max="3" width="23.875" style="2" customWidth="1"/>
    <col min="4" max="4" width="8.375" style="51" customWidth="1"/>
    <col min="5" max="5" width="22.875" style="5" customWidth="1"/>
    <col min="6" max="6" width="6.75390625" style="27" customWidth="1"/>
    <col min="7" max="7" width="7.25390625" style="27" customWidth="1"/>
    <col min="8" max="8" width="7.25390625" style="3" customWidth="1"/>
    <col min="9" max="9" width="5.625" style="24" hidden="1" customWidth="1"/>
    <col min="10" max="10" width="5.625" style="3" hidden="1" customWidth="1"/>
    <col min="11" max="11" width="5.625" style="24" hidden="1" customWidth="1"/>
    <col min="12" max="12" width="32.125" style="2" customWidth="1"/>
    <col min="13" max="15" width="4.875" style="2" hidden="1" customWidth="1"/>
    <col min="16" max="16" width="6.75390625" style="2" hidden="1" customWidth="1"/>
    <col min="17" max="17" width="4.625" style="2" hidden="1" customWidth="1"/>
    <col min="18" max="82" width="4.75390625" style="2" hidden="1" customWidth="1"/>
    <col min="83" max="83" width="5.375" style="2" hidden="1" customWidth="1"/>
    <col min="84" max="84" width="5.75390625" style="2" hidden="1" customWidth="1"/>
    <col min="85" max="85" width="5.625" style="2" hidden="1" customWidth="1"/>
    <col min="86" max="86" width="5.75390625" style="2" hidden="1" customWidth="1"/>
    <col min="87" max="87" width="5.625" style="2" hidden="1" customWidth="1"/>
    <col min="88" max="88" width="5.875" style="2" hidden="1" customWidth="1"/>
    <col min="89" max="91" width="4.75390625" style="2" hidden="1" customWidth="1"/>
    <col min="92" max="92" width="5.75390625" style="2" hidden="1" customWidth="1"/>
    <col min="93" max="93" width="5.875" style="2" hidden="1" customWidth="1"/>
    <col min="94" max="94" width="5.75390625" style="2" hidden="1" customWidth="1"/>
    <col min="95" max="96" width="5.625" style="2" hidden="1" customWidth="1"/>
    <col min="97" max="97" width="5.75390625" style="2" hidden="1" customWidth="1"/>
    <col min="98" max="16384" width="9.125" style="2" customWidth="1"/>
  </cols>
  <sheetData>
    <row r="1" spans="1:97" ht="15" customHeight="1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56" t="s">
        <v>11</v>
      </c>
      <c r="S1" s="56" t="s">
        <v>11</v>
      </c>
      <c r="T1" s="57">
        <v>1</v>
      </c>
      <c r="U1" s="57">
        <v>2</v>
      </c>
      <c r="V1" s="58">
        <v>3</v>
      </c>
      <c r="W1" s="56" t="s">
        <v>14</v>
      </c>
      <c r="X1" s="59" t="s">
        <v>15</v>
      </c>
      <c r="Y1" s="56" t="s">
        <v>17</v>
      </c>
      <c r="Z1" s="56"/>
      <c r="AA1" s="56" t="s">
        <v>11</v>
      </c>
      <c r="AB1" s="56" t="s">
        <v>11</v>
      </c>
      <c r="AC1" s="57">
        <v>1</v>
      </c>
      <c r="AD1" s="57">
        <v>2</v>
      </c>
      <c r="AE1" s="58">
        <v>3</v>
      </c>
      <c r="AF1" s="56" t="s">
        <v>14</v>
      </c>
      <c r="AG1" s="59" t="s">
        <v>15</v>
      </c>
      <c r="AH1" s="60" t="s">
        <v>16</v>
      </c>
      <c r="AI1" s="56" t="s">
        <v>17</v>
      </c>
      <c r="AK1" s="64" t="s">
        <v>11</v>
      </c>
      <c r="AL1" s="64" t="s">
        <v>11</v>
      </c>
      <c r="AM1" s="64">
        <v>1</v>
      </c>
      <c r="AN1" s="64">
        <v>2</v>
      </c>
      <c r="AO1" s="65">
        <v>3</v>
      </c>
      <c r="AP1" s="64" t="s">
        <v>14</v>
      </c>
      <c r="AQ1" s="64" t="s">
        <v>15</v>
      </c>
      <c r="AR1" s="64" t="s">
        <v>16</v>
      </c>
      <c r="AS1" s="64" t="s">
        <v>17</v>
      </c>
      <c r="AU1" s="64" t="s">
        <v>11</v>
      </c>
      <c r="AV1" s="64" t="s">
        <v>11</v>
      </c>
      <c r="AW1" s="64">
        <v>1</v>
      </c>
      <c r="AX1" s="64">
        <v>2</v>
      </c>
      <c r="AY1" s="65">
        <v>3</v>
      </c>
      <c r="AZ1" s="64" t="s">
        <v>14</v>
      </c>
      <c r="BA1" s="64" t="s">
        <v>15</v>
      </c>
      <c r="BB1" s="64" t="s">
        <v>16</v>
      </c>
      <c r="BC1" s="64" t="s">
        <v>17</v>
      </c>
      <c r="BE1" s="64" t="s">
        <v>12</v>
      </c>
      <c r="BF1" s="64" t="s">
        <v>12</v>
      </c>
      <c r="BG1" s="64" t="s">
        <v>11</v>
      </c>
      <c r="BH1" s="64">
        <v>1</v>
      </c>
      <c r="BI1" s="64">
        <v>2</v>
      </c>
      <c r="BJ1" s="65">
        <v>3</v>
      </c>
      <c r="BK1" s="64" t="s">
        <v>14</v>
      </c>
      <c r="BL1" s="64" t="s">
        <v>15</v>
      </c>
      <c r="BM1" s="64" t="s">
        <v>16</v>
      </c>
      <c r="BN1" s="64" t="s">
        <v>17</v>
      </c>
      <c r="BP1" s="64" t="s">
        <v>12</v>
      </c>
      <c r="BQ1" s="64" t="s">
        <v>12</v>
      </c>
      <c r="BR1" s="64" t="s">
        <v>11</v>
      </c>
      <c r="BS1" s="64">
        <v>1</v>
      </c>
      <c r="BT1" s="64">
        <v>2</v>
      </c>
      <c r="BU1" s="65">
        <v>3</v>
      </c>
      <c r="BV1" s="64" t="s">
        <v>14</v>
      </c>
      <c r="BW1" s="64" t="s">
        <v>15</v>
      </c>
      <c r="BX1" s="64" t="s">
        <v>16</v>
      </c>
      <c r="BY1" s="64" t="s">
        <v>17</v>
      </c>
      <c r="CA1" s="64" t="s">
        <v>12</v>
      </c>
      <c r="CB1" s="64" t="s">
        <v>12</v>
      </c>
      <c r="CC1" s="64" t="s">
        <v>11</v>
      </c>
      <c r="CD1" s="64">
        <v>1</v>
      </c>
      <c r="CE1" s="64">
        <v>2</v>
      </c>
      <c r="CF1" s="65">
        <v>3</v>
      </c>
      <c r="CG1" s="64" t="s">
        <v>14</v>
      </c>
      <c r="CH1" s="64" t="s">
        <v>15</v>
      </c>
      <c r="CI1" s="64" t="s">
        <v>16</v>
      </c>
      <c r="CJ1" s="64" t="s">
        <v>17</v>
      </c>
      <c r="CL1" s="64" t="s">
        <v>12</v>
      </c>
      <c r="CM1" s="64" t="s">
        <v>12</v>
      </c>
      <c r="CN1" s="64" t="s">
        <v>11</v>
      </c>
      <c r="CO1" s="64">
        <v>1</v>
      </c>
      <c r="CP1" s="64">
        <v>2</v>
      </c>
      <c r="CQ1" s="65">
        <v>3</v>
      </c>
      <c r="CR1" s="65" t="s">
        <v>14</v>
      </c>
      <c r="CS1" s="64" t="s">
        <v>17</v>
      </c>
    </row>
    <row r="2" spans="1:97" ht="15" customHeight="1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61">
        <v>10</v>
      </c>
      <c r="S2" s="61">
        <v>14.2</v>
      </c>
      <c r="T2" s="61">
        <v>14.3</v>
      </c>
      <c r="U2" s="61">
        <v>15.3</v>
      </c>
      <c r="V2" s="62">
        <v>16.5</v>
      </c>
      <c r="W2" s="61">
        <v>17.8</v>
      </c>
      <c r="X2" s="62">
        <v>19.1</v>
      </c>
      <c r="Y2" s="61">
        <v>20.3</v>
      </c>
      <c r="Z2" s="61"/>
      <c r="AA2" s="61">
        <v>9</v>
      </c>
      <c r="AB2" s="61">
        <v>10.7</v>
      </c>
      <c r="AC2" s="61">
        <v>10.8</v>
      </c>
      <c r="AD2" s="61">
        <v>11.3</v>
      </c>
      <c r="AE2" s="62">
        <v>11.9</v>
      </c>
      <c r="AF2" s="61">
        <v>12.8</v>
      </c>
      <c r="AG2" s="62">
        <v>13.5</v>
      </c>
      <c r="AH2" s="62">
        <v>14.3</v>
      </c>
      <c r="AI2" s="61">
        <v>15.3</v>
      </c>
      <c r="AK2" s="66">
        <v>19</v>
      </c>
      <c r="AL2" s="66">
        <v>22</v>
      </c>
      <c r="AM2" s="66">
        <v>22.1</v>
      </c>
      <c r="AN2" s="66">
        <v>23.1</v>
      </c>
      <c r="AO2" s="66">
        <v>24.3</v>
      </c>
      <c r="AP2" s="66">
        <v>25.7</v>
      </c>
      <c r="AQ2" s="66">
        <v>28.1</v>
      </c>
      <c r="AR2" s="66">
        <v>30.6</v>
      </c>
      <c r="AS2" s="66">
        <v>34.1</v>
      </c>
      <c r="AU2" s="66">
        <v>45</v>
      </c>
      <c r="AV2" s="66">
        <v>49.5</v>
      </c>
      <c r="AW2" s="66">
        <v>49.6</v>
      </c>
      <c r="AX2" s="66">
        <v>52.1</v>
      </c>
      <c r="AY2" s="66">
        <v>56.1</v>
      </c>
      <c r="AZ2" s="66">
        <v>100.1</v>
      </c>
      <c r="BA2" s="66">
        <v>105.1</v>
      </c>
      <c r="BB2" s="66">
        <v>110.1</v>
      </c>
      <c r="BC2" s="66">
        <v>115.1</v>
      </c>
      <c r="BE2" s="66">
        <v>100.1</v>
      </c>
      <c r="BF2" s="66">
        <v>149</v>
      </c>
      <c r="BG2" s="66">
        <v>149.1</v>
      </c>
      <c r="BH2" s="66">
        <v>153.6</v>
      </c>
      <c r="BI2" s="66">
        <v>159.1</v>
      </c>
      <c r="BJ2" s="66">
        <v>210.1</v>
      </c>
      <c r="BK2" s="66">
        <v>220.1</v>
      </c>
      <c r="BL2" s="66">
        <v>230.1</v>
      </c>
      <c r="BM2" s="66">
        <v>240.1</v>
      </c>
      <c r="BN2" s="66">
        <v>250.1</v>
      </c>
      <c r="BP2" s="66">
        <v>300.1</v>
      </c>
      <c r="BQ2" s="66">
        <v>338.1</v>
      </c>
      <c r="BR2" s="66">
        <v>346.1</v>
      </c>
      <c r="BS2" s="66">
        <v>354.6</v>
      </c>
      <c r="BT2" s="66">
        <v>407.6</v>
      </c>
      <c r="BU2" s="66">
        <v>425.1</v>
      </c>
      <c r="BV2" s="66">
        <v>445.1</v>
      </c>
      <c r="BW2" s="66">
        <v>510.1</v>
      </c>
      <c r="BX2" s="66">
        <v>530.1</v>
      </c>
      <c r="BY2" s="66">
        <v>610.1</v>
      </c>
      <c r="CA2" s="66">
        <v>700</v>
      </c>
      <c r="CB2" s="66">
        <v>752.1</v>
      </c>
      <c r="CC2" s="66">
        <v>805.1</v>
      </c>
      <c r="CD2" s="66">
        <v>830.1</v>
      </c>
      <c r="CE2" s="66">
        <v>900.1</v>
      </c>
      <c r="CF2" s="66">
        <v>940.1</v>
      </c>
      <c r="CG2" s="66">
        <v>1020.1</v>
      </c>
      <c r="CH2" s="66">
        <v>1100.1</v>
      </c>
      <c r="CI2" s="66">
        <v>1200.1</v>
      </c>
      <c r="CJ2" s="66">
        <v>1320.1</v>
      </c>
      <c r="CL2" s="66">
        <v>401</v>
      </c>
      <c r="CM2" s="66">
        <v>540.1</v>
      </c>
      <c r="CN2" s="66">
        <v>545.1</v>
      </c>
      <c r="CO2" s="66">
        <v>600.1</v>
      </c>
      <c r="CP2" s="66">
        <v>620.1</v>
      </c>
      <c r="CQ2" s="66">
        <v>650.1</v>
      </c>
      <c r="CR2" s="66">
        <v>730.1</v>
      </c>
      <c r="CS2" s="66">
        <v>800.1</v>
      </c>
    </row>
    <row r="3" spans="1:97" ht="15" customHeight="1">
      <c r="A3" s="1"/>
      <c r="B3" s="1"/>
      <c r="C3" s="1"/>
      <c r="D3" s="53"/>
      <c r="E3" s="1"/>
      <c r="F3" s="77"/>
      <c r="G3" s="1"/>
      <c r="H3" s="1"/>
      <c r="I3" s="1"/>
      <c r="J3" s="1"/>
      <c r="K3" s="71"/>
      <c r="L3" s="1"/>
      <c r="M3" s="1"/>
      <c r="N3" s="1"/>
      <c r="O3" s="1"/>
      <c r="P3" s="1"/>
      <c r="Q3" s="1"/>
      <c r="R3" s="100" t="s">
        <v>30</v>
      </c>
      <c r="S3" s="100"/>
      <c r="T3" s="100"/>
      <c r="U3" s="100"/>
      <c r="V3" s="100"/>
      <c r="W3" s="100"/>
      <c r="X3" s="100"/>
      <c r="Y3" s="100"/>
      <c r="Z3" s="63"/>
      <c r="AA3" s="100" t="s">
        <v>31</v>
      </c>
      <c r="AB3" s="100"/>
      <c r="AC3" s="100"/>
      <c r="AD3" s="100"/>
      <c r="AE3" s="100"/>
      <c r="AF3" s="100"/>
      <c r="AG3" s="100"/>
      <c r="AH3" s="100"/>
      <c r="AI3" s="100"/>
      <c r="AK3" s="99" t="s">
        <v>20</v>
      </c>
      <c r="AL3" s="99"/>
      <c r="AM3" s="99"/>
      <c r="AN3" s="99"/>
      <c r="AO3" s="99"/>
      <c r="AP3" s="99"/>
      <c r="AQ3" s="99"/>
      <c r="AR3" s="99"/>
      <c r="AS3" s="99"/>
      <c r="AU3" s="99" t="s">
        <v>21</v>
      </c>
      <c r="AV3" s="99"/>
      <c r="AW3" s="99"/>
      <c r="AX3" s="99"/>
      <c r="AY3" s="99"/>
      <c r="AZ3" s="99"/>
      <c r="BA3" s="99"/>
      <c r="BB3" s="99"/>
      <c r="BC3" s="99"/>
      <c r="BE3" s="99" t="s">
        <v>22</v>
      </c>
      <c r="BF3" s="99"/>
      <c r="BG3" s="99"/>
      <c r="BH3" s="99"/>
      <c r="BI3" s="99"/>
      <c r="BJ3" s="99"/>
      <c r="BK3" s="99"/>
      <c r="BL3" s="99"/>
      <c r="BM3" s="99"/>
      <c r="BN3" s="99"/>
      <c r="BP3" s="99" t="s">
        <v>23</v>
      </c>
      <c r="BQ3" s="99"/>
      <c r="BR3" s="99"/>
      <c r="BS3" s="99"/>
      <c r="BT3" s="99"/>
      <c r="BU3" s="99"/>
      <c r="BV3" s="99"/>
      <c r="BW3" s="99"/>
      <c r="BX3" s="99"/>
      <c r="BY3" s="99"/>
      <c r="CA3" s="99" t="s">
        <v>24</v>
      </c>
      <c r="CB3" s="99"/>
      <c r="CC3" s="99"/>
      <c r="CD3" s="99"/>
      <c r="CE3" s="99"/>
      <c r="CF3" s="99"/>
      <c r="CG3" s="99"/>
      <c r="CH3" s="99"/>
      <c r="CI3" s="99"/>
      <c r="CJ3" s="99"/>
      <c r="CL3" s="99" t="s">
        <v>32</v>
      </c>
      <c r="CM3" s="99"/>
      <c r="CN3" s="99"/>
      <c r="CO3" s="99"/>
      <c r="CP3" s="99"/>
      <c r="CQ3" s="99"/>
      <c r="CR3" s="99"/>
      <c r="CS3" s="99"/>
    </row>
    <row r="4" spans="1:34" ht="35.25" customHeight="1">
      <c r="A4" s="98" t="s">
        <v>180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T4" s="30"/>
      <c r="U4" s="13"/>
      <c r="V4" s="16"/>
      <c r="W4" s="5"/>
      <c r="X4"/>
      <c r="AC4" s="30"/>
      <c r="AD4" s="13"/>
      <c r="AE4" s="16"/>
      <c r="AF4" s="5"/>
      <c r="AG4"/>
      <c r="AH4" s="12"/>
    </row>
    <row r="5" spans="3:104" ht="15" customHeight="1">
      <c r="C5" s="4" t="s">
        <v>0</v>
      </c>
      <c r="D5" s="97" t="s">
        <v>27</v>
      </c>
      <c r="E5" s="97"/>
      <c r="F5" s="97"/>
      <c r="G5" s="97"/>
      <c r="H5" s="97"/>
      <c r="I5" s="97"/>
      <c r="J5" s="97"/>
      <c r="K5" s="97"/>
      <c r="L5" s="97" t="s">
        <v>185</v>
      </c>
      <c r="M5" s="97"/>
      <c r="N5" s="97"/>
      <c r="O5" s="97"/>
      <c r="P5" s="97"/>
      <c r="Q5" s="97"/>
      <c r="Y5" s="33"/>
      <c r="Z5" s="33"/>
      <c r="AH5" s="32"/>
      <c r="AI5" s="33"/>
      <c r="AJ5" s="32"/>
      <c r="AK5" s="32"/>
      <c r="AL5" s="32"/>
      <c r="AM5" s="33"/>
      <c r="AN5" s="32"/>
      <c r="AO5" s="32"/>
      <c r="AP5" s="33"/>
      <c r="AQ5" s="32"/>
      <c r="AR5" s="32"/>
      <c r="AS5" s="33"/>
      <c r="AT5" s="32"/>
      <c r="AU5" s="32"/>
      <c r="AV5" s="33"/>
      <c r="AW5" s="32"/>
      <c r="AX5" s="32"/>
      <c r="AY5" s="33"/>
      <c r="AZ5" s="32"/>
      <c r="BA5" s="32"/>
      <c r="BB5" s="33"/>
      <c r="BC5" s="32"/>
      <c r="BD5" s="32"/>
      <c r="BE5" s="33"/>
      <c r="BF5" s="32"/>
      <c r="BG5" s="32"/>
      <c r="BH5" s="33"/>
      <c r="BI5" s="32"/>
      <c r="BJ5" s="32"/>
      <c r="BK5" s="33"/>
      <c r="BL5" s="32"/>
      <c r="BM5" s="32"/>
      <c r="BN5" s="33"/>
      <c r="BO5" s="32"/>
      <c r="BP5" s="32"/>
      <c r="BQ5" s="33"/>
      <c r="BR5" s="32"/>
      <c r="BS5" s="32"/>
      <c r="BT5" s="33"/>
      <c r="BU5" s="32"/>
      <c r="BV5" s="32"/>
      <c r="BW5" s="33"/>
      <c r="BX5" s="32"/>
      <c r="BY5" s="32"/>
      <c r="BZ5" s="33"/>
      <c r="CA5" s="32"/>
      <c r="CB5" s="32"/>
      <c r="CC5" s="33"/>
      <c r="CD5" s="32"/>
      <c r="CE5" s="32"/>
      <c r="CF5" s="33"/>
      <c r="CG5" s="32"/>
      <c r="CH5" s="32"/>
      <c r="CI5" s="33"/>
      <c r="CJ5" s="32"/>
      <c r="CK5" s="32"/>
      <c r="CL5" s="33"/>
      <c r="CM5" s="32"/>
      <c r="CN5" s="32"/>
      <c r="CO5" s="33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</row>
    <row r="6" spans="3:104" ht="15" customHeight="1">
      <c r="C6" s="4"/>
      <c r="D6" s="54"/>
      <c r="E6" s="8"/>
      <c r="F6" s="8"/>
      <c r="G6" s="8"/>
      <c r="H6" s="8"/>
      <c r="I6" s="25"/>
      <c r="J6" s="8"/>
      <c r="K6" s="25"/>
      <c r="L6" s="6"/>
      <c r="M6" s="6"/>
      <c r="N6" s="6"/>
      <c r="Y6" s="32"/>
      <c r="Z6" s="32"/>
      <c r="AH6" s="34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</row>
    <row r="7" spans="1:34" ht="15.75" customHeight="1">
      <c r="A7" s="96" t="s">
        <v>28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T7" s="11"/>
      <c r="U7" s="14"/>
      <c r="V7" s="15"/>
      <c r="X7"/>
      <c r="AC7" s="11"/>
      <c r="AD7" s="14"/>
      <c r="AE7" s="15"/>
      <c r="AG7"/>
      <c r="AH7" s="12"/>
    </row>
    <row r="8" spans="1:34" ht="15.75" customHeight="1">
      <c r="A8" s="94" t="s">
        <v>25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T8" s="11"/>
      <c r="U8" s="14"/>
      <c r="V8" s="15"/>
      <c r="X8"/>
      <c r="AC8" s="11"/>
      <c r="AD8" s="14"/>
      <c r="AE8" s="15"/>
      <c r="AG8"/>
      <c r="AH8" s="12"/>
    </row>
    <row r="9" spans="1:34" ht="25.5" customHeight="1">
      <c r="A9" s="18" t="s">
        <v>1</v>
      </c>
      <c r="B9" s="19" t="s">
        <v>10</v>
      </c>
      <c r="C9" s="18" t="s">
        <v>2</v>
      </c>
      <c r="D9" s="52" t="s">
        <v>3</v>
      </c>
      <c r="E9" s="18" t="s">
        <v>4</v>
      </c>
      <c r="F9" s="26" t="s">
        <v>5</v>
      </c>
      <c r="G9" s="28" t="s">
        <v>6</v>
      </c>
      <c r="H9" s="18" t="s">
        <v>13</v>
      </c>
      <c r="I9" s="26"/>
      <c r="J9" s="18"/>
      <c r="K9" s="26"/>
      <c r="L9" s="18" t="s">
        <v>7</v>
      </c>
      <c r="M9" s="93" t="s">
        <v>8</v>
      </c>
      <c r="N9" s="93"/>
      <c r="O9" s="93"/>
      <c r="P9" s="48" t="s">
        <v>9</v>
      </c>
      <c r="Q9" s="49" t="s">
        <v>1</v>
      </c>
      <c r="T9" s="11"/>
      <c r="U9" s="14"/>
      <c r="V9" s="15"/>
      <c r="X9"/>
      <c r="AC9" s="11"/>
      <c r="AD9" s="14"/>
      <c r="AE9" s="15"/>
      <c r="AG9"/>
      <c r="AH9" s="12"/>
    </row>
    <row r="10" spans="1:104" s="20" customFormat="1" ht="14.25" customHeight="1">
      <c r="A10" s="35">
        <v>1</v>
      </c>
      <c r="B10" s="36">
        <v>155</v>
      </c>
      <c r="C10" s="37" t="s">
        <v>96</v>
      </c>
      <c r="D10" s="38">
        <v>1996</v>
      </c>
      <c r="E10" s="37" t="s">
        <v>54</v>
      </c>
      <c r="F10" s="79">
        <v>11</v>
      </c>
      <c r="G10" s="50">
        <v>11.2</v>
      </c>
      <c r="H10" s="89">
        <f>LOOKUP(K10,$AA$2:$AI$2,$AA$1:$AI$1)</f>
        <v>1</v>
      </c>
      <c r="I10" s="39">
        <f aca="true" t="shared" si="0" ref="I10:J15">F10</f>
        <v>11</v>
      </c>
      <c r="J10" s="39">
        <f t="shared" si="0"/>
        <v>11.2</v>
      </c>
      <c r="K10" s="40">
        <f aca="true" t="shared" si="1" ref="K10:K16">SMALL(I10:J10,1)+0</f>
        <v>11</v>
      </c>
      <c r="L10" s="41" t="s">
        <v>55</v>
      </c>
      <c r="M10" s="42"/>
      <c r="N10" s="42"/>
      <c r="O10" s="42"/>
      <c r="P10" s="42"/>
      <c r="Q10" s="42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44" customFormat="1" ht="14.25" customHeight="1">
      <c r="A11" s="35">
        <v>2</v>
      </c>
      <c r="B11" s="36">
        <v>280</v>
      </c>
      <c r="C11" s="37" t="s">
        <v>94</v>
      </c>
      <c r="D11" s="38">
        <v>1995</v>
      </c>
      <c r="E11" s="37" t="s">
        <v>80</v>
      </c>
      <c r="F11" s="79">
        <v>11.2</v>
      </c>
      <c r="G11" s="50">
        <v>11.3</v>
      </c>
      <c r="H11" s="89">
        <f aca="true" t="shared" si="2" ref="H10:H16">LOOKUP(K11,$AA$2:$AI$2,$AA$1:$AI$1)</f>
        <v>1</v>
      </c>
      <c r="I11" s="39">
        <f t="shared" si="0"/>
        <v>11.2</v>
      </c>
      <c r="J11" s="39">
        <f t="shared" si="0"/>
        <v>11.3</v>
      </c>
      <c r="K11" s="40">
        <f t="shared" si="1"/>
        <v>11.2</v>
      </c>
      <c r="L11" s="41" t="s">
        <v>38</v>
      </c>
      <c r="M11" s="42"/>
      <c r="N11" s="42"/>
      <c r="O11" s="42"/>
      <c r="P11" s="42"/>
      <c r="Q11" s="42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7" s="7" customFormat="1" ht="14.25" customHeight="1">
      <c r="A12" s="35">
        <v>3</v>
      </c>
      <c r="B12" s="36">
        <v>291</v>
      </c>
      <c r="C12" s="37" t="s">
        <v>95</v>
      </c>
      <c r="D12" s="38">
        <v>1996</v>
      </c>
      <c r="E12" s="37" t="s">
        <v>91</v>
      </c>
      <c r="F12" s="43">
        <v>11.4</v>
      </c>
      <c r="G12" s="43">
        <v>11.5</v>
      </c>
      <c r="H12" s="89">
        <f t="shared" si="2"/>
        <v>2</v>
      </c>
      <c r="I12" s="39">
        <f t="shared" si="0"/>
        <v>11.4</v>
      </c>
      <c r="J12" s="39">
        <f t="shared" si="0"/>
        <v>11.5</v>
      </c>
      <c r="K12" s="40">
        <f t="shared" si="1"/>
        <v>11.4</v>
      </c>
      <c r="L12" s="41" t="s">
        <v>92</v>
      </c>
      <c r="M12" s="42"/>
      <c r="N12" s="42"/>
      <c r="O12" s="42"/>
      <c r="P12" s="42"/>
      <c r="Q12" s="42"/>
    </row>
    <row r="13" spans="1:17" s="7" customFormat="1" ht="14.25" customHeight="1">
      <c r="A13" s="35">
        <v>4</v>
      </c>
      <c r="B13" s="36">
        <v>45</v>
      </c>
      <c r="C13" s="37" t="s">
        <v>93</v>
      </c>
      <c r="D13" s="38">
        <v>1994</v>
      </c>
      <c r="E13" s="37" t="s">
        <v>54</v>
      </c>
      <c r="F13" s="43">
        <v>12</v>
      </c>
      <c r="G13" s="43">
        <v>12</v>
      </c>
      <c r="H13" s="89">
        <f t="shared" si="2"/>
        <v>3</v>
      </c>
      <c r="I13" s="39">
        <f t="shared" si="0"/>
        <v>12</v>
      </c>
      <c r="J13" s="39">
        <f t="shared" si="0"/>
        <v>12</v>
      </c>
      <c r="K13" s="40">
        <f t="shared" si="1"/>
        <v>12</v>
      </c>
      <c r="L13" s="41" t="s">
        <v>55</v>
      </c>
      <c r="M13" s="42"/>
      <c r="N13" s="42"/>
      <c r="O13" s="42"/>
      <c r="P13" s="42"/>
      <c r="Q13" s="42"/>
    </row>
    <row r="14" spans="1:17" s="7" customFormat="1" ht="14.25" customHeight="1">
      <c r="A14" s="35">
        <v>5</v>
      </c>
      <c r="B14" s="36">
        <v>176</v>
      </c>
      <c r="C14" s="37" t="s">
        <v>97</v>
      </c>
      <c r="D14" s="38">
        <v>1996</v>
      </c>
      <c r="E14" s="37" t="s">
        <v>91</v>
      </c>
      <c r="F14" s="43">
        <v>12.1</v>
      </c>
      <c r="G14" s="43">
        <v>12.3</v>
      </c>
      <c r="H14" s="89">
        <f t="shared" si="2"/>
        <v>3</v>
      </c>
      <c r="I14" s="39">
        <f t="shared" si="0"/>
        <v>12.1</v>
      </c>
      <c r="J14" s="39">
        <f t="shared" si="0"/>
        <v>12.3</v>
      </c>
      <c r="K14" s="40">
        <f t="shared" si="1"/>
        <v>12.1</v>
      </c>
      <c r="L14" s="41" t="s">
        <v>92</v>
      </c>
      <c r="M14" s="42"/>
      <c r="N14" s="42"/>
      <c r="O14" s="42"/>
      <c r="P14" s="42"/>
      <c r="Q14" s="42"/>
    </row>
    <row r="15" spans="1:17" s="7" customFormat="1" ht="14.25" customHeight="1">
      <c r="A15" s="35">
        <v>6</v>
      </c>
      <c r="B15" s="36">
        <v>784</v>
      </c>
      <c r="C15" s="37" t="s">
        <v>98</v>
      </c>
      <c r="D15" s="38">
        <v>1995</v>
      </c>
      <c r="E15" s="37" t="s">
        <v>33</v>
      </c>
      <c r="F15" s="43">
        <v>12.2</v>
      </c>
      <c r="G15" s="43">
        <v>12.7</v>
      </c>
      <c r="H15" s="89">
        <f t="shared" si="2"/>
        <v>3</v>
      </c>
      <c r="I15" s="39">
        <f t="shared" si="0"/>
        <v>12.2</v>
      </c>
      <c r="J15" s="39">
        <f t="shared" si="0"/>
        <v>12.7</v>
      </c>
      <c r="K15" s="40">
        <f t="shared" si="1"/>
        <v>12.2</v>
      </c>
      <c r="L15" s="41" t="s">
        <v>41</v>
      </c>
      <c r="M15" s="42"/>
      <c r="N15" s="42"/>
      <c r="O15" s="42"/>
      <c r="P15" s="42"/>
      <c r="Q15" s="42"/>
    </row>
    <row r="16" spans="1:17" s="7" customFormat="1" ht="14.25" customHeight="1">
      <c r="A16" s="35">
        <v>7</v>
      </c>
      <c r="B16" s="36">
        <v>51</v>
      </c>
      <c r="C16" s="37" t="s">
        <v>99</v>
      </c>
      <c r="D16" s="38">
        <v>1995</v>
      </c>
      <c r="E16" s="37" t="s">
        <v>54</v>
      </c>
      <c r="F16" s="43">
        <v>12.5</v>
      </c>
      <c r="G16" s="43" t="s">
        <v>166</v>
      </c>
      <c r="H16" s="89">
        <f t="shared" si="2"/>
        <v>3</v>
      </c>
      <c r="I16" s="39">
        <f>F16</f>
        <v>12.5</v>
      </c>
      <c r="J16" s="39"/>
      <c r="K16" s="40">
        <f t="shared" si="1"/>
        <v>12.5</v>
      </c>
      <c r="L16" s="41" t="s">
        <v>55</v>
      </c>
      <c r="M16" s="42"/>
      <c r="N16" s="42"/>
      <c r="O16" s="42"/>
      <c r="P16" s="42"/>
      <c r="Q16" s="42"/>
    </row>
    <row r="17" spans="1:34" ht="15.75" customHeight="1">
      <c r="A17" s="94" t="s">
        <v>167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T17" s="11"/>
      <c r="U17" s="14"/>
      <c r="V17" s="15"/>
      <c r="X17"/>
      <c r="AC17" s="11"/>
      <c r="AD17" s="14"/>
      <c r="AE17" s="15"/>
      <c r="AG17"/>
      <c r="AH17" s="12"/>
    </row>
    <row r="18" spans="1:17" s="7" customFormat="1" ht="14.25" customHeight="1">
      <c r="A18" s="35" t="s">
        <v>165</v>
      </c>
      <c r="B18" s="36">
        <v>378</v>
      </c>
      <c r="C18" s="37" t="s">
        <v>111</v>
      </c>
      <c r="D18" s="38">
        <v>1999</v>
      </c>
      <c r="E18" s="37" t="s">
        <v>33</v>
      </c>
      <c r="F18" s="43">
        <v>10.9</v>
      </c>
      <c r="G18" s="43"/>
      <c r="H18" s="89">
        <f>LOOKUP(K18,$AA$2:$AI$2,$AA$1:$AI$1)</f>
        <v>1</v>
      </c>
      <c r="I18" s="39">
        <f aca="true" t="shared" si="3" ref="I18:I36">F18</f>
        <v>10.9</v>
      </c>
      <c r="J18" s="39"/>
      <c r="K18" s="40">
        <f aca="true" t="shared" si="4" ref="K18:K36">SMALL(I18:J18,1)+0</f>
        <v>10.9</v>
      </c>
      <c r="L18" s="76" t="s">
        <v>112</v>
      </c>
      <c r="M18" s="42"/>
      <c r="N18" s="42"/>
      <c r="O18" s="42"/>
      <c r="P18" s="42"/>
      <c r="Q18" s="42"/>
    </row>
    <row r="19" spans="1:17" s="7" customFormat="1" ht="14.25" customHeight="1">
      <c r="A19" s="35" t="s">
        <v>165</v>
      </c>
      <c r="B19" s="36">
        <v>628</v>
      </c>
      <c r="C19" s="37" t="s">
        <v>102</v>
      </c>
      <c r="D19" s="38">
        <v>1993</v>
      </c>
      <c r="E19" s="37" t="s">
        <v>34</v>
      </c>
      <c r="F19" s="43">
        <v>11</v>
      </c>
      <c r="G19" s="43"/>
      <c r="H19" s="89">
        <f aca="true" t="shared" si="5" ref="H18:H36">LOOKUP(K19,$AA$2:$AI$2,$AA$1:$AI$1)</f>
        <v>1</v>
      </c>
      <c r="I19" s="39">
        <f t="shared" si="3"/>
        <v>11</v>
      </c>
      <c r="J19" s="39"/>
      <c r="K19" s="40">
        <f t="shared" si="4"/>
        <v>11</v>
      </c>
      <c r="L19" s="41" t="s">
        <v>103</v>
      </c>
      <c r="M19" s="42"/>
      <c r="N19" s="42"/>
      <c r="O19" s="42"/>
      <c r="P19" s="42"/>
      <c r="Q19" s="42"/>
    </row>
    <row r="20" spans="1:17" s="7" customFormat="1" ht="14.25" customHeight="1">
      <c r="A20" s="35" t="s">
        <v>165</v>
      </c>
      <c r="B20" s="36">
        <v>277</v>
      </c>
      <c r="C20" s="37" t="s">
        <v>104</v>
      </c>
      <c r="D20" s="38">
        <v>1999</v>
      </c>
      <c r="E20" s="37" t="s">
        <v>57</v>
      </c>
      <c r="F20" s="43">
        <v>11.4</v>
      </c>
      <c r="G20" s="43"/>
      <c r="H20" s="89">
        <f t="shared" si="5"/>
        <v>2</v>
      </c>
      <c r="I20" s="39">
        <f t="shared" si="3"/>
        <v>11.4</v>
      </c>
      <c r="J20" s="39"/>
      <c r="K20" s="40">
        <f t="shared" si="4"/>
        <v>11.4</v>
      </c>
      <c r="L20" s="41" t="s">
        <v>39</v>
      </c>
      <c r="M20" s="42"/>
      <c r="N20" s="42"/>
      <c r="O20" s="42"/>
      <c r="P20" s="42"/>
      <c r="Q20" s="42"/>
    </row>
    <row r="21" spans="1:17" s="7" customFormat="1" ht="14.25" customHeight="1">
      <c r="A21" s="35" t="s">
        <v>165</v>
      </c>
      <c r="B21" s="36">
        <v>155</v>
      </c>
      <c r="C21" s="37" t="s">
        <v>121</v>
      </c>
      <c r="D21" s="38">
        <v>2000</v>
      </c>
      <c r="E21" s="37" t="s">
        <v>122</v>
      </c>
      <c r="F21" s="43">
        <v>11.4</v>
      </c>
      <c r="G21" s="43"/>
      <c r="H21" s="89">
        <f t="shared" si="5"/>
        <v>2</v>
      </c>
      <c r="I21" s="39">
        <f t="shared" si="3"/>
        <v>11.4</v>
      </c>
      <c r="J21" s="39"/>
      <c r="K21" s="40">
        <f t="shared" si="4"/>
        <v>11.4</v>
      </c>
      <c r="L21" s="41" t="s">
        <v>123</v>
      </c>
      <c r="M21" s="42"/>
      <c r="N21" s="42"/>
      <c r="O21" s="42"/>
      <c r="P21" s="42"/>
      <c r="Q21" s="42"/>
    </row>
    <row r="22" spans="1:17" s="7" customFormat="1" ht="14.25" customHeight="1">
      <c r="A22" s="35" t="s">
        <v>165</v>
      </c>
      <c r="B22" s="36">
        <v>178</v>
      </c>
      <c r="C22" s="37" t="s">
        <v>110</v>
      </c>
      <c r="D22" s="38">
        <v>1997</v>
      </c>
      <c r="E22" s="37" t="s">
        <v>91</v>
      </c>
      <c r="F22" s="79">
        <v>11.5</v>
      </c>
      <c r="G22" s="50"/>
      <c r="H22" s="89">
        <f t="shared" si="5"/>
        <v>2</v>
      </c>
      <c r="I22" s="39">
        <f t="shared" si="3"/>
        <v>11.5</v>
      </c>
      <c r="J22" s="39"/>
      <c r="K22" s="40">
        <f t="shared" si="4"/>
        <v>11.5</v>
      </c>
      <c r="L22" s="41" t="s">
        <v>92</v>
      </c>
      <c r="M22" s="42"/>
      <c r="N22" s="42"/>
      <c r="O22" s="42"/>
      <c r="P22" s="42"/>
      <c r="Q22" s="42"/>
    </row>
    <row r="23" spans="1:17" s="7" customFormat="1" ht="14.25" customHeight="1">
      <c r="A23" s="35" t="s">
        <v>165</v>
      </c>
      <c r="B23" s="36">
        <v>625</v>
      </c>
      <c r="C23" s="37" t="s">
        <v>113</v>
      </c>
      <c r="D23" s="38">
        <v>1999</v>
      </c>
      <c r="E23" s="37" t="s">
        <v>57</v>
      </c>
      <c r="F23" s="79">
        <v>11.6</v>
      </c>
      <c r="G23" s="50"/>
      <c r="H23" s="89">
        <f t="shared" si="5"/>
        <v>2</v>
      </c>
      <c r="I23" s="39">
        <f t="shared" si="3"/>
        <v>11.6</v>
      </c>
      <c r="J23" s="39"/>
      <c r="K23" s="40">
        <f t="shared" si="4"/>
        <v>11.6</v>
      </c>
      <c r="L23" s="41" t="s">
        <v>39</v>
      </c>
      <c r="M23" s="42"/>
      <c r="N23" s="42"/>
      <c r="O23" s="42"/>
      <c r="P23" s="42"/>
      <c r="Q23" s="42"/>
    </row>
    <row r="24" spans="1:17" s="7" customFormat="1" ht="14.25" customHeight="1">
      <c r="A24" s="35" t="s">
        <v>165</v>
      </c>
      <c r="B24" s="36">
        <v>303</v>
      </c>
      <c r="C24" s="37" t="s">
        <v>119</v>
      </c>
      <c r="D24" s="38">
        <v>1999</v>
      </c>
      <c r="E24" s="37" t="s">
        <v>34</v>
      </c>
      <c r="F24" s="43">
        <v>11.6</v>
      </c>
      <c r="G24" s="43"/>
      <c r="H24" s="89">
        <f t="shared" si="5"/>
        <v>2</v>
      </c>
      <c r="I24" s="39">
        <f t="shared" si="3"/>
        <v>11.6</v>
      </c>
      <c r="J24" s="39"/>
      <c r="K24" s="40">
        <f t="shared" si="4"/>
        <v>11.6</v>
      </c>
      <c r="L24" s="76" t="s">
        <v>120</v>
      </c>
      <c r="M24" s="42"/>
      <c r="N24" s="42"/>
      <c r="O24" s="42"/>
      <c r="P24" s="42"/>
      <c r="Q24" s="42"/>
    </row>
    <row r="25" spans="1:17" s="7" customFormat="1" ht="14.25" customHeight="1">
      <c r="A25" s="35" t="s">
        <v>165</v>
      </c>
      <c r="B25" s="36">
        <v>542</v>
      </c>
      <c r="C25" s="37" t="s">
        <v>101</v>
      </c>
      <c r="D25" s="38">
        <v>2000</v>
      </c>
      <c r="E25" s="37" t="s">
        <v>34</v>
      </c>
      <c r="F25" s="43">
        <v>11.8</v>
      </c>
      <c r="G25" s="43"/>
      <c r="H25" s="89">
        <f t="shared" si="5"/>
        <v>2</v>
      </c>
      <c r="I25" s="39">
        <f t="shared" si="3"/>
        <v>11.8</v>
      </c>
      <c r="J25" s="39"/>
      <c r="K25" s="40">
        <f t="shared" si="4"/>
        <v>11.8</v>
      </c>
      <c r="L25" s="41" t="s">
        <v>37</v>
      </c>
      <c r="M25" s="42"/>
      <c r="N25" s="42"/>
      <c r="O25" s="42"/>
      <c r="P25" s="42"/>
      <c r="Q25" s="42"/>
    </row>
    <row r="26" spans="1:17" s="7" customFormat="1" ht="14.25" customHeight="1">
      <c r="A26" s="35" t="s">
        <v>165</v>
      </c>
      <c r="B26" s="36">
        <v>101</v>
      </c>
      <c r="C26" s="37" t="s">
        <v>117</v>
      </c>
      <c r="D26" s="38">
        <v>1999</v>
      </c>
      <c r="E26" s="37" t="s">
        <v>34</v>
      </c>
      <c r="F26" s="79">
        <v>11.9</v>
      </c>
      <c r="G26" s="50"/>
      <c r="H26" s="89">
        <f t="shared" si="5"/>
        <v>3</v>
      </c>
      <c r="I26" s="39">
        <f t="shared" si="3"/>
        <v>11.9</v>
      </c>
      <c r="J26" s="39"/>
      <c r="K26" s="40">
        <f t="shared" si="4"/>
        <v>11.9</v>
      </c>
      <c r="L26" s="41" t="s">
        <v>118</v>
      </c>
      <c r="M26" s="42"/>
      <c r="N26" s="42"/>
      <c r="O26" s="42"/>
      <c r="P26" s="42"/>
      <c r="Q26" s="42"/>
    </row>
    <row r="27" spans="1:17" s="7" customFormat="1" ht="14.25" customHeight="1">
      <c r="A27" s="35" t="s">
        <v>165</v>
      </c>
      <c r="B27" s="36">
        <v>608</v>
      </c>
      <c r="C27" s="37" t="s">
        <v>105</v>
      </c>
      <c r="D27" s="38">
        <v>1999</v>
      </c>
      <c r="E27" s="37" t="s">
        <v>106</v>
      </c>
      <c r="F27" s="43">
        <v>12.3</v>
      </c>
      <c r="G27" s="43"/>
      <c r="H27" s="89">
        <f t="shared" si="5"/>
        <v>3</v>
      </c>
      <c r="I27" s="39">
        <f t="shared" si="3"/>
        <v>12.3</v>
      </c>
      <c r="J27" s="39"/>
      <c r="K27" s="40">
        <f t="shared" si="4"/>
        <v>12.3</v>
      </c>
      <c r="L27" s="41" t="s">
        <v>107</v>
      </c>
      <c r="M27" s="42"/>
      <c r="N27" s="42"/>
      <c r="O27" s="42"/>
      <c r="P27" s="42"/>
      <c r="Q27" s="42"/>
    </row>
    <row r="28" spans="1:17" s="7" customFormat="1" ht="14.25" customHeight="1">
      <c r="A28" s="35" t="s">
        <v>165</v>
      </c>
      <c r="B28" s="36">
        <v>1</v>
      </c>
      <c r="C28" s="37" t="s">
        <v>116</v>
      </c>
      <c r="D28" s="38">
        <v>1999</v>
      </c>
      <c r="E28" s="37" t="s">
        <v>54</v>
      </c>
      <c r="F28" s="43">
        <v>12.6</v>
      </c>
      <c r="G28" s="43"/>
      <c r="H28" s="89">
        <f t="shared" si="5"/>
        <v>3</v>
      </c>
      <c r="I28" s="39">
        <f t="shared" si="3"/>
        <v>12.6</v>
      </c>
      <c r="J28" s="39"/>
      <c r="K28" s="40">
        <f t="shared" si="4"/>
        <v>12.6</v>
      </c>
      <c r="L28" s="41" t="s">
        <v>55</v>
      </c>
      <c r="M28" s="42"/>
      <c r="N28" s="42"/>
      <c r="O28" s="42"/>
      <c r="P28" s="42"/>
      <c r="Q28" s="42"/>
    </row>
    <row r="29" spans="1:17" s="7" customFormat="1" ht="14.25" customHeight="1">
      <c r="A29" s="35" t="s">
        <v>165</v>
      </c>
      <c r="B29" s="36">
        <v>117</v>
      </c>
      <c r="C29" s="37" t="s">
        <v>124</v>
      </c>
      <c r="D29" s="38">
        <v>2000</v>
      </c>
      <c r="E29" s="37" t="s">
        <v>34</v>
      </c>
      <c r="F29" s="43">
        <v>12.6</v>
      </c>
      <c r="G29" s="43"/>
      <c r="H29" s="89">
        <f t="shared" si="5"/>
        <v>3</v>
      </c>
      <c r="I29" s="39">
        <f t="shared" si="3"/>
        <v>12.6</v>
      </c>
      <c r="J29" s="39"/>
      <c r="K29" s="40">
        <f t="shared" si="4"/>
        <v>12.6</v>
      </c>
      <c r="L29" s="41" t="s">
        <v>118</v>
      </c>
      <c r="M29" s="42"/>
      <c r="N29" s="42"/>
      <c r="O29" s="42"/>
      <c r="P29" s="42"/>
      <c r="Q29" s="42"/>
    </row>
    <row r="30" spans="1:17" s="7" customFormat="1" ht="14.25" customHeight="1">
      <c r="A30" s="35" t="s">
        <v>165</v>
      </c>
      <c r="B30" s="36">
        <v>12</v>
      </c>
      <c r="C30" s="37" t="s">
        <v>126</v>
      </c>
      <c r="D30" s="38">
        <v>1997</v>
      </c>
      <c r="E30" s="37" t="s">
        <v>127</v>
      </c>
      <c r="F30" s="79">
        <v>13</v>
      </c>
      <c r="G30" s="50"/>
      <c r="H30" s="89" t="str">
        <f t="shared" si="5"/>
        <v>1ю</v>
      </c>
      <c r="I30" s="39">
        <f t="shared" si="3"/>
        <v>13</v>
      </c>
      <c r="J30" s="39"/>
      <c r="K30" s="40">
        <f t="shared" si="4"/>
        <v>13</v>
      </c>
      <c r="L30" s="41" t="s">
        <v>128</v>
      </c>
      <c r="M30" s="42"/>
      <c r="N30" s="42"/>
      <c r="O30" s="42"/>
      <c r="P30" s="42"/>
      <c r="Q30" s="42"/>
    </row>
    <row r="31" spans="1:17" s="7" customFormat="1" ht="14.25" customHeight="1">
      <c r="A31" s="35" t="s">
        <v>165</v>
      </c>
      <c r="B31" s="36">
        <v>89</v>
      </c>
      <c r="C31" s="37" t="s">
        <v>109</v>
      </c>
      <c r="D31" s="38">
        <v>2000</v>
      </c>
      <c r="E31" s="37" t="s">
        <v>57</v>
      </c>
      <c r="F31" s="79">
        <v>13.1</v>
      </c>
      <c r="G31" s="50"/>
      <c r="H31" s="89" t="str">
        <f t="shared" si="5"/>
        <v>1ю</v>
      </c>
      <c r="I31" s="39">
        <f t="shared" si="3"/>
        <v>13.1</v>
      </c>
      <c r="J31" s="39"/>
      <c r="K31" s="40">
        <f t="shared" si="4"/>
        <v>13.1</v>
      </c>
      <c r="L31" s="41" t="s">
        <v>35</v>
      </c>
      <c r="M31" s="42"/>
      <c r="N31" s="42"/>
      <c r="O31" s="42"/>
      <c r="P31" s="42"/>
      <c r="Q31" s="42"/>
    </row>
    <row r="32" spans="1:17" s="7" customFormat="1" ht="14.25" customHeight="1">
      <c r="A32" s="35" t="s">
        <v>165</v>
      </c>
      <c r="B32" s="36">
        <v>90</v>
      </c>
      <c r="C32" s="37" t="s">
        <v>100</v>
      </c>
      <c r="D32" s="38">
        <v>1999</v>
      </c>
      <c r="E32" s="37" t="s">
        <v>57</v>
      </c>
      <c r="F32" s="43">
        <v>13.8</v>
      </c>
      <c r="G32" s="43"/>
      <c r="H32" s="89" t="str">
        <f t="shared" si="5"/>
        <v>2ю</v>
      </c>
      <c r="I32" s="39">
        <f t="shared" si="3"/>
        <v>13.8</v>
      </c>
      <c r="J32" s="39"/>
      <c r="K32" s="40">
        <f t="shared" si="4"/>
        <v>13.8</v>
      </c>
      <c r="L32" s="41" t="s">
        <v>35</v>
      </c>
      <c r="M32" s="42"/>
      <c r="N32" s="42"/>
      <c r="O32" s="42"/>
      <c r="P32" s="42"/>
      <c r="Q32" s="42"/>
    </row>
    <row r="33" spans="1:17" s="7" customFormat="1" ht="14.25" customHeight="1">
      <c r="A33" s="35" t="s">
        <v>165</v>
      </c>
      <c r="B33" s="36">
        <v>168</v>
      </c>
      <c r="C33" s="37" t="s">
        <v>114</v>
      </c>
      <c r="D33" s="38">
        <v>1998</v>
      </c>
      <c r="E33" s="37" t="s">
        <v>57</v>
      </c>
      <c r="F33" s="43">
        <v>13.8</v>
      </c>
      <c r="G33" s="43"/>
      <c r="H33" s="89" t="str">
        <f t="shared" si="5"/>
        <v>2ю</v>
      </c>
      <c r="I33" s="39">
        <f t="shared" si="3"/>
        <v>13.8</v>
      </c>
      <c r="J33" s="39"/>
      <c r="K33" s="40">
        <f t="shared" si="4"/>
        <v>13.8</v>
      </c>
      <c r="L33" s="41" t="s">
        <v>115</v>
      </c>
      <c r="M33" s="42"/>
      <c r="N33" s="42"/>
      <c r="O33" s="42"/>
      <c r="P33" s="42"/>
      <c r="Q33" s="42"/>
    </row>
    <row r="34" spans="1:17" s="7" customFormat="1" ht="14.25" customHeight="1">
      <c r="A34" s="35" t="s">
        <v>165</v>
      </c>
      <c r="B34" s="36">
        <v>316</v>
      </c>
      <c r="C34" s="37" t="s">
        <v>125</v>
      </c>
      <c r="D34" s="38">
        <v>1998</v>
      </c>
      <c r="E34" s="37" t="s">
        <v>54</v>
      </c>
      <c r="F34" s="43">
        <v>13.9</v>
      </c>
      <c r="G34" s="43"/>
      <c r="H34" s="89" t="str">
        <f t="shared" si="5"/>
        <v>2ю</v>
      </c>
      <c r="I34" s="39">
        <f t="shared" si="3"/>
        <v>13.9</v>
      </c>
      <c r="J34" s="39"/>
      <c r="K34" s="40">
        <f t="shared" si="4"/>
        <v>13.9</v>
      </c>
      <c r="L34" s="41" t="s">
        <v>55</v>
      </c>
      <c r="M34" s="42"/>
      <c r="N34" s="42"/>
      <c r="O34" s="42"/>
      <c r="P34" s="42"/>
      <c r="Q34" s="42"/>
    </row>
    <row r="35" spans="1:17" s="7" customFormat="1" ht="14.25" customHeight="1">
      <c r="A35" s="35" t="s">
        <v>165</v>
      </c>
      <c r="B35" s="36">
        <v>81</v>
      </c>
      <c r="C35" s="37" t="s">
        <v>108</v>
      </c>
      <c r="D35" s="38">
        <v>1991</v>
      </c>
      <c r="E35" s="37" t="s">
        <v>33</v>
      </c>
      <c r="F35" s="79">
        <v>14.1</v>
      </c>
      <c r="G35" s="50"/>
      <c r="H35" s="89" t="str">
        <f t="shared" si="5"/>
        <v>2ю</v>
      </c>
      <c r="I35" s="39">
        <f t="shared" si="3"/>
        <v>14.1</v>
      </c>
      <c r="J35" s="39"/>
      <c r="K35" s="40">
        <f t="shared" si="4"/>
        <v>14.1</v>
      </c>
      <c r="L35" s="41" t="s">
        <v>41</v>
      </c>
      <c r="M35" s="42"/>
      <c r="N35" s="42"/>
      <c r="O35" s="42"/>
      <c r="P35" s="42"/>
      <c r="Q35" s="42"/>
    </row>
    <row r="36" spans="1:17" s="7" customFormat="1" ht="14.25" customHeight="1">
      <c r="A36" s="35" t="s">
        <v>165</v>
      </c>
      <c r="B36" s="36">
        <v>325</v>
      </c>
      <c r="C36" s="37" t="s">
        <v>160</v>
      </c>
      <c r="D36" s="38">
        <v>1997</v>
      </c>
      <c r="E36" s="37" t="s">
        <v>34</v>
      </c>
      <c r="F36" s="79">
        <v>14.3</v>
      </c>
      <c r="G36" s="50"/>
      <c r="H36" s="89" t="str">
        <f t="shared" si="5"/>
        <v>3ю</v>
      </c>
      <c r="I36" s="39">
        <f t="shared" si="3"/>
        <v>14.3</v>
      </c>
      <c r="J36" s="39"/>
      <c r="K36" s="40">
        <f t="shared" si="4"/>
        <v>14.3</v>
      </c>
      <c r="L36" s="41" t="s">
        <v>36</v>
      </c>
      <c r="M36" s="42"/>
      <c r="N36" s="42"/>
      <c r="O36" s="42"/>
      <c r="P36" s="42"/>
      <c r="Q36" s="42"/>
    </row>
    <row r="37" spans="1:34" ht="15.75" customHeight="1">
      <c r="A37" s="94" t="s">
        <v>176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T37" s="11"/>
      <c r="U37" s="14"/>
      <c r="V37" s="15"/>
      <c r="X37"/>
      <c r="AC37" s="11"/>
      <c r="AD37" s="14"/>
      <c r="AE37" s="15"/>
      <c r="AG37"/>
      <c r="AH37" s="12"/>
    </row>
    <row r="38" spans="1:34" ht="25.5" customHeight="1">
      <c r="A38" s="18" t="s">
        <v>1</v>
      </c>
      <c r="B38" s="19" t="s">
        <v>10</v>
      </c>
      <c r="C38" s="18" t="s">
        <v>2</v>
      </c>
      <c r="D38" s="52" t="s">
        <v>3</v>
      </c>
      <c r="E38" s="18" t="s">
        <v>4</v>
      </c>
      <c r="F38" s="78" t="s">
        <v>5</v>
      </c>
      <c r="G38" s="28" t="s">
        <v>6</v>
      </c>
      <c r="H38" s="18" t="s">
        <v>13</v>
      </c>
      <c r="I38" s="26"/>
      <c r="J38" s="18"/>
      <c r="K38" s="26"/>
      <c r="L38" s="18" t="s">
        <v>7</v>
      </c>
      <c r="M38" s="93" t="s">
        <v>8</v>
      </c>
      <c r="N38" s="93"/>
      <c r="O38" s="93"/>
      <c r="P38" s="48" t="s">
        <v>9</v>
      </c>
      <c r="Q38" s="49" t="s">
        <v>1</v>
      </c>
      <c r="T38" s="11"/>
      <c r="U38" s="14"/>
      <c r="V38" s="15"/>
      <c r="X38"/>
      <c r="AC38" s="11"/>
      <c r="AD38" s="14"/>
      <c r="AE38" s="15"/>
      <c r="AG38"/>
      <c r="AH38" s="12"/>
    </row>
    <row r="39" spans="1:17" s="7" customFormat="1" ht="14.25" customHeight="1">
      <c r="A39" s="35">
        <v>1</v>
      </c>
      <c r="B39" s="36">
        <v>638</v>
      </c>
      <c r="C39" s="37" t="s">
        <v>157</v>
      </c>
      <c r="D39" s="38">
        <v>1995</v>
      </c>
      <c r="E39" s="37" t="s">
        <v>34</v>
      </c>
      <c r="F39" s="39">
        <v>21.8</v>
      </c>
      <c r="G39" s="39">
        <v>21.5</v>
      </c>
      <c r="H39" s="89" t="str">
        <f>LOOKUP(K39,$AK$2:$AS$2,$AK$1:$AS$1)</f>
        <v>КМС</v>
      </c>
      <c r="I39" s="39">
        <f aca="true" t="shared" si="6" ref="I39:I45">F39</f>
        <v>21.8</v>
      </c>
      <c r="J39" s="39"/>
      <c r="K39" s="40">
        <f aca="true" t="shared" si="7" ref="K39:K45">SMALL(I39:J39,1)+0</f>
        <v>21.8</v>
      </c>
      <c r="L39" s="41" t="s">
        <v>89</v>
      </c>
      <c r="M39" s="42"/>
      <c r="N39" s="42"/>
      <c r="O39" s="42"/>
      <c r="P39" s="42"/>
      <c r="Q39" s="42"/>
    </row>
    <row r="40" spans="1:17" s="7" customFormat="1" ht="14.25" customHeight="1">
      <c r="A40" s="35">
        <v>2</v>
      </c>
      <c r="B40" s="36">
        <v>309</v>
      </c>
      <c r="C40" s="37" t="s">
        <v>139</v>
      </c>
      <c r="D40" s="38">
        <v>1995</v>
      </c>
      <c r="E40" s="37" t="s">
        <v>33</v>
      </c>
      <c r="F40" s="39">
        <v>22.8</v>
      </c>
      <c r="G40" s="39">
        <v>22.4</v>
      </c>
      <c r="H40" s="89">
        <f aca="true" t="shared" si="8" ref="H40:H59">LOOKUP(K40,$AK$2:$AS$2,$AK$1:$AS$1)</f>
        <v>1</v>
      </c>
      <c r="I40" s="39">
        <f t="shared" si="6"/>
        <v>22.8</v>
      </c>
      <c r="J40" s="39"/>
      <c r="K40" s="40">
        <f t="shared" si="7"/>
        <v>22.8</v>
      </c>
      <c r="L40" s="41" t="s">
        <v>140</v>
      </c>
      <c r="M40" s="42"/>
      <c r="N40" s="42"/>
      <c r="O40" s="42"/>
      <c r="P40" s="42"/>
      <c r="Q40" s="42"/>
    </row>
    <row r="41" spans="1:17" s="7" customFormat="1" ht="14.25" customHeight="1">
      <c r="A41" s="35">
        <v>3</v>
      </c>
      <c r="B41" s="36">
        <v>231</v>
      </c>
      <c r="C41" s="37" t="s">
        <v>135</v>
      </c>
      <c r="D41" s="38">
        <v>1995</v>
      </c>
      <c r="E41" s="37" t="s">
        <v>57</v>
      </c>
      <c r="F41" s="50">
        <v>22.8</v>
      </c>
      <c r="G41" s="50">
        <v>22.9</v>
      </c>
      <c r="H41" s="89">
        <f t="shared" si="8"/>
        <v>1</v>
      </c>
      <c r="I41" s="39">
        <f t="shared" si="6"/>
        <v>22.8</v>
      </c>
      <c r="J41" s="39"/>
      <c r="K41" s="40">
        <f t="shared" si="7"/>
        <v>22.8</v>
      </c>
      <c r="L41" s="76" t="s">
        <v>136</v>
      </c>
      <c r="M41" s="42"/>
      <c r="N41" s="42"/>
      <c r="O41" s="42"/>
      <c r="P41" s="42"/>
      <c r="Q41" s="42"/>
    </row>
    <row r="42" spans="1:17" s="7" customFormat="1" ht="14.25" customHeight="1">
      <c r="A42" s="35">
        <v>4</v>
      </c>
      <c r="B42" s="36">
        <v>58</v>
      </c>
      <c r="C42" s="37" t="s">
        <v>129</v>
      </c>
      <c r="D42" s="38">
        <v>1995</v>
      </c>
      <c r="E42" s="37" t="s">
        <v>57</v>
      </c>
      <c r="F42" s="39">
        <v>23.7</v>
      </c>
      <c r="G42" s="39">
        <v>23.3</v>
      </c>
      <c r="H42" s="89">
        <f t="shared" si="8"/>
        <v>2</v>
      </c>
      <c r="I42" s="39">
        <f t="shared" si="6"/>
        <v>23.7</v>
      </c>
      <c r="J42" s="39"/>
      <c r="K42" s="40">
        <f t="shared" si="7"/>
        <v>23.7</v>
      </c>
      <c r="L42" s="41" t="s">
        <v>130</v>
      </c>
      <c r="M42" s="42"/>
      <c r="N42" s="42"/>
      <c r="O42" s="42"/>
      <c r="P42" s="42"/>
      <c r="Q42" s="42"/>
    </row>
    <row r="43" spans="1:104" s="7" customFormat="1" ht="14.25" customHeight="1">
      <c r="A43" s="35">
        <v>5</v>
      </c>
      <c r="B43" s="36">
        <v>21</v>
      </c>
      <c r="C43" s="37" t="s">
        <v>133</v>
      </c>
      <c r="D43" s="38">
        <v>1995</v>
      </c>
      <c r="E43" s="37" t="s">
        <v>34</v>
      </c>
      <c r="F43" s="39">
        <v>23</v>
      </c>
      <c r="G43" s="43" t="s">
        <v>171</v>
      </c>
      <c r="H43" s="89">
        <f t="shared" si="8"/>
        <v>1</v>
      </c>
      <c r="I43" s="39">
        <f t="shared" si="6"/>
        <v>23</v>
      </c>
      <c r="J43" s="39"/>
      <c r="K43" s="40">
        <f t="shared" si="7"/>
        <v>23</v>
      </c>
      <c r="L43" s="41" t="s">
        <v>134</v>
      </c>
      <c r="M43" s="42"/>
      <c r="N43" s="42"/>
      <c r="O43" s="42"/>
      <c r="P43" s="42"/>
      <c r="Q43" s="42"/>
      <c r="R43" s="20"/>
      <c r="S43" s="20"/>
      <c r="T43" s="21"/>
      <c r="U43" s="21"/>
      <c r="V43" s="21"/>
      <c r="W43" s="22"/>
      <c r="Y43" s="20"/>
      <c r="Z43" s="20"/>
      <c r="AA43" s="20"/>
      <c r="AB43" s="20"/>
      <c r="AC43" s="21"/>
      <c r="AD43" s="21"/>
      <c r="AE43" s="21"/>
      <c r="AF43" s="22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</row>
    <row r="44" spans="1:17" s="7" customFormat="1" ht="14.25" customHeight="1">
      <c r="A44" s="35">
        <v>6</v>
      </c>
      <c r="B44" s="36">
        <v>291</v>
      </c>
      <c r="C44" s="37" t="s">
        <v>95</v>
      </c>
      <c r="D44" s="38">
        <v>1996</v>
      </c>
      <c r="E44" s="37" t="s">
        <v>91</v>
      </c>
      <c r="F44" s="50">
        <v>23.7</v>
      </c>
      <c r="G44" s="43" t="s">
        <v>171</v>
      </c>
      <c r="H44" s="89">
        <f t="shared" si="8"/>
        <v>2</v>
      </c>
      <c r="I44" s="39">
        <f t="shared" si="6"/>
        <v>23.7</v>
      </c>
      <c r="J44" s="39"/>
      <c r="K44" s="40">
        <f t="shared" si="7"/>
        <v>23.7</v>
      </c>
      <c r="L44" s="41" t="s">
        <v>92</v>
      </c>
      <c r="M44" s="42"/>
      <c r="N44" s="42"/>
      <c r="O44" s="42"/>
      <c r="P44" s="42"/>
      <c r="Q44" s="42"/>
    </row>
    <row r="45" spans="1:17" s="7" customFormat="1" ht="14.25" customHeight="1">
      <c r="A45" s="35">
        <v>7</v>
      </c>
      <c r="B45" s="36">
        <v>51</v>
      </c>
      <c r="C45" s="37" t="s">
        <v>99</v>
      </c>
      <c r="D45" s="38">
        <v>1995</v>
      </c>
      <c r="E45" s="37" t="s">
        <v>54</v>
      </c>
      <c r="F45" s="39">
        <v>25.4</v>
      </c>
      <c r="G45" s="43" t="s">
        <v>171</v>
      </c>
      <c r="H45" s="89">
        <f t="shared" si="8"/>
        <v>3</v>
      </c>
      <c r="I45" s="39">
        <f t="shared" si="6"/>
        <v>25.4</v>
      </c>
      <c r="J45" s="39"/>
      <c r="K45" s="40">
        <f t="shared" si="7"/>
        <v>25.4</v>
      </c>
      <c r="L45" s="41" t="s">
        <v>55</v>
      </c>
      <c r="M45" s="42"/>
      <c r="N45" s="42"/>
      <c r="O45" s="42"/>
      <c r="P45" s="42"/>
      <c r="Q45" s="42"/>
    </row>
    <row r="46" spans="1:34" ht="15.75" customHeight="1">
      <c r="A46" s="94" t="s">
        <v>174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T46" s="11"/>
      <c r="U46" s="14"/>
      <c r="V46" s="15"/>
      <c r="X46"/>
      <c r="AC46" s="11"/>
      <c r="AD46" s="14"/>
      <c r="AE46" s="15"/>
      <c r="AG46"/>
      <c r="AH46" s="12"/>
    </row>
    <row r="47" spans="1:17" s="7" customFormat="1" ht="14.25" customHeight="1">
      <c r="A47" s="35" t="s">
        <v>165</v>
      </c>
      <c r="B47" s="36">
        <v>277</v>
      </c>
      <c r="C47" s="37" t="s">
        <v>104</v>
      </c>
      <c r="D47" s="38">
        <v>1999</v>
      </c>
      <c r="E47" s="37" t="s">
        <v>57</v>
      </c>
      <c r="F47" s="39">
        <v>22.8</v>
      </c>
      <c r="G47" s="43"/>
      <c r="H47" s="89">
        <f t="shared" si="8"/>
        <v>1</v>
      </c>
      <c r="I47" s="39">
        <f aca="true" t="shared" si="9" ref="I47:I59">F47</f>
        <v>22.8</v>
      </c>
      <c r="J47" s="39"/>
      <c r="K47" s="40">
        <f aca="true" t="shared" si="10" ref="K47:K59">SMALL(I47:J47,1)+0</f>
        <v>22.8</v>
      </c>
      <c r="L47" s="41" t="s">
        <v>39</v>
      </c>
      <c r="M47" s="42"/>
      <c r="N47" s="42"/>
      <c r="O47" s="42"/>
      <c r="P47" s="42"/>
      <c r="Q47" s="42"/>
    </row>
    <row r="48" spans="1:17" s="7" customFormat="1" ht="14.25" customHeight="1">
      <c r="A48" s="35" t="s">
        <v>165</v>
      </c>
      <c r="B48" s="36">
        <v>155</v>
      </c>
      <c r="C48" s="37" t="s">
        <v>121</v>
      </c>
      <c r="D48" s="38">
        <v>2000</v>
      </c>
      <c r="E48" s="37" t="s">
        <v>122</v>
      </c>
      <c r="F48" s="39">
        <v>23.1</v>
      </c>
      <c r="G48" s="43"/>
      <c r="H48" s="89">
        <f t="shared" si="8"/>
        <v>2</v>
      </c>
      <c r="I48" s="39">
        <f t="shared" si="9"/>
        <v>23.1</v>
      </c>
      <c r="J48" s="39"/>
      <c r="K48" s="40">
        <f t="shared" si="10"/>
        <v>23.1</v>
      </c>
      <c r="L48" s="41" t="s">
        <v>123</v>
      </c>
      <c r="M48" s="42"/>
      <c r="N48" s="42"/>
      <c r="O48" s="42"/>
      <c r="P48" s="42"/>
      <c r="Q48" s="42"/>
    </row>
    <row r="49" spans="1:17" s="7" customFormat="1" ht="14.25" customHeight="1">
      <c r="A49" s="35" t="s">
        <v>165</v>
      </c>
      <c r="B49" s="36">
        <v>27</v>
      </c>
      <c r="C49" s="37" t="s">
        <v>142</v>
      </c>
      <c r="D49" s="38">
        <v>2000</v>
      </c>
      <c r="E49" s="37" t="s">
        <v>33</v>
      </c>
      <c r="F49" s="39">
        <v>23.4</v>
      </c>
      <c r="G49" s="43"/>
      <c r="H49" s="89">
        <f t="shared" si="8"/>
        <v>2</v>
      </c>
      <c r="I49" s="39">
        <f t="shared" si="9"/>
        <v>23.4</v>
      </c>
      <c r="J49" s="39"/>
      <c r="K49" s="40">
        <f t="shared" si="10"/>
        <v>23.4</v>
      </c>
      <c r="L49" s="41" t="s">
        <v>143</v>
      </c>
      <c r="M49" s="42"/>
      <c r="N49" s="42"/>
      <c r="O49" s="42"/>
      <c r="P49" s="42"/>
      <c r="Q49" s="42"/>
    </row>
    <row r="50" spans="1:17" s="7" customFormat="1" ht="14.25" customHeight="1">
      <c r="A50" s="35" t="s">
        <v>165</v>
      </c>
      <c r="B50" s="36">
        <v>303</v>
      </c>
      <c r="C50" s="37" t="s">
        <v>119</v>
      </c>
      <c r="D50" s="38">
        <v>1999</v>
      </c>
      <c r="E50" s="37" t="s">
        <v>34</v>
      </c>
      <c r="F50" s="39">
        <v>23.5</v>
      </c>
      <c r="G50" s="43"/>
      <c r="H50" s="89">
        <f t="shared" si="8"/>
        <v>2</v>
      </c>
      <c r="I50" s="39">
        <f t="shared" si="9"/>
        <v>23.5</v>
      </c>
      <c r="J50" s="39"/>
      <c r="K50" s="40">
        <f t="shared" si="10"/>
        <v>23.5</v>
      </c>
      <c r="L50" s="41" t="s">
        <v>120</v>
      </c>
      <c r="M50" s="42"/>
      <c r="N50" s="42"/>
      <c r="O50" s="42"/>
      <c r="P50" s="42"/>
      <c r="Q50" s="42"/>
    </row>
    <row r="51" spans="1:17" s="7" customFormat="1" ht="14.25" customHeight="1">
      <c r="A51" s="35" t="s">
        <v>165</v>
      </c>
      <c r="B51" s="36">
        <v>178</v>
      </c>
      <c r="C51" s="37" t="s">
        <v>110</v>
      </c>
      <c r="D51" s="38">
        <v>1997</v>
      </c>
      <c r="E51" s="37" t="s">
        <v>91</v>
      </c>
      <c r="F51" s="39">
        <v>23.6</v>
      </c>
      <c r="G51" s="43"/>
      <c r="H51" s="89">
        <f t="shared" si="8"/>
        <v>2</v>
      </c>
      <c r="I51" s="39">
        <f t="shared" si="9"/>
        <v>23.6</v>
      </c>
      <c r="J51" s="39"/>
      <c r="K51" s="40">
        <f t="shared" si="10"/>
        <v>23.6</v>
      </c>
      <c r="L51" s="41" t="s">
        <v>92</v>
      </c>
      <c r="M51" s="42"/>
      <c r="N51" s="42"/>
      <c r="O51" s="42"/>
      <c r="P51" s="42"/>
      <c r="Q51" s="42"/>
    </row>
    <row r="52" spans="1:17" s="7" customFormat="1" ht="14.25" customHeight="1">
      <c r="A52" s="35" t="s">
        <v>165</v>
      </c>
      <c r="B52" s="36">
        <v>542</v>
      </c>
      <c r="C52" s="37" t="s">
        <v>101</v>
      </c>
      <c r="D52" s="38">
        <v>2000</v>
      </c>
      <c r="E52" s="37" t="s">
        <v>34</v>
      </c>
      <c r="F52" s="39">
        <v>23.8</v>
      </c>
      <c r="G52" s="43"/>
      <c r="H52" s="89">
        <f t="shared" si="8"/>
        <v>2</v>
      </c>
      <c r="I52" s="39">
        <f t="shared" si="9"/>
        <v>23.8</v>
      </c>
      <c r="J52" s="39"/>
      <c r="K52" s="40">
        <f t="shared" si="10"/>
        <v>23.8</v>
      </c>
      <c r="L52" s="41" t="s">
        <v>37</v>
      </c>
      <c r="M52" s="42"/>
      <c r="N52" s="42"/>
      <c r="O52" s="42"/>
      <c r="P52" s="42"/>
      <c r="Q52" s="42"/>
    </row>
    <row r="53" spans="1:17" s="7" customFormat="1" ht="14.25" customHeight="1">
      <c r="A53" s="35" t="s">
        <v>165</v>
      </c>
      <c r="B53" s="36">
        <v>101</v>
      </c>
      <c r="C53" s="37" t="s">
        <v>117</v>
      </c>
      <c r="D53" s="38">
        <v>1999</v>
      </c>
      <c r="E53" s="37" t="s">
        <v>34</v>
      </c>
      <c r="F53" s="39">
        <v>23.9</v>
      </c>
      <c r="G53" s="43"/>
      <c r="H53" s="89">
        <f t="shared" si="8"/>
        <v>2</v>
      </c>
      <c r="I53" s="39">
        <f t="shared" si="9"/>
        <v>23.9</v>
      </c>
      <c r="J53" s="39"/>
      <c r="K53" s="40">
        <f t="shared" si="10"/>
        <v>23.9</v>
      </c>
      <c r="L53" s="41" t="s">
        <v>118</v>
      </c>
      <c r="M53" s="42"/>
      <c r="N53" s="42"/>
      <c r="O53" s="42"/>
      <c r="P53" s="42"/>
      <c r="Q53" s="42"/>
    </row>
    <row r="54" spans="1:17" s="7" customFormat="1" ht="14.25" customHeight="1">
      <c r="A54" s="35" t="s">
        <v>165</v>
      </c>
      <c r="B54" s="36">
        <v>608</v>
      </c>
      <c r="C54" s="37" t="s">
        <v>105</v>
      </c>
      <c r="D54" s="38">
        <v>1999</v>
      </c>
      <c r="E54" s="37" t="s">
        <v>106</v>
      </c>
      <c r="F54" s="50">
        <v>24.9</v>
      </c>
      <c r="G54" s="50"/>
      <c r="H54" s="89">
        <f t="shared" si="8"/>
        <v>3</v>
      </c>
      <c r="I54" s="39">
        <f t="shared" si="9"/>
        <v>24.9</v>
      </c>
      <c r="J54" s="39"/>
      <c r="K54" s="40">
        <f t="shared" si="10"/>
        <v>24.9</v>
      </c>
      <c r="L54" s="41" t="s">
        <v>107</v>
      </c>
      <c r="M54" s="42"/>
      <c r="N54" s="42"/>
      <c r="O54" s="42"/>
      <c r="P54" s="42"/>
      <c r="Q54" s="42"/>
    </row>
    <row r="55" spans="1:17" s="7" customFormat="1" ht="14.25" customHeight="1">
      <c r="A55" s="35" t="s">
        <v>165</v>
      </c>
      <c r="B55" s="36">
        <v>35</v>
      </c>
      <c r="C55" s="37" t="s">
        <v>161</v>
      </c>
      <c r="D55" s="38">
        <v>1998</v>
      </c>
      <c r="E55" s="37" t="s">
        <v>54</v>
      </c>
      <c r="F55" s="50">
        <v>25</v>
      </c>
      <c r="G55" s="50"/>
      <c r="H55" s="89">
        <f t="shared" si="8"/>
        <v>3</v>
      </c>
      <c r="I55" s="39">
        <f t="shared" si="9"/>
        <v>25</v>
      </c>
      <c r="J55" s="39"/>
      <c r="K55" s="40">
        <f t="shared" si="10"/>
        <v>25</v>
      </c>
      <c r="L55" s="41" t="s">
        <v>55</v>
      </c>
      <c r="M55" s="42"/>
      <c r="N55" s="42"/>
      <c r="O55" s="42"/>
      <c r="P55" s="42"/>
      <c r="Q55" s="42"/>
    </row>
    <row r="56" spans="1:17" s="7" customFormat="1" ht="14.25" customHeight="1">
      <c r="A56" s="35" t="s">
        <v>165</v>
      </c>
      <c r="B56" s="36">
        <v>81</v>
      </c>
      <c r="C56" s="37" t="s">
        <v>146</v>
      </c>
      <c r="D56" s="38">
        <v>1999</v>
      </c>
      <c r="E56" s="37" t="s">
        <v>33</v>
      </c>
      <c r="F56" s="39">
        <v>25</v>
      </c>
      <c r="G56" s="43"/>
      <c r="H56" s="89">
        <f t="shared" si="8"/>
        <v>3</v>
      </c>
      <c r="I56" s="39">
        <f t="shared" si="9"/>
        <v>25</v>
      </c>
      <c r="J56" s="39"/>
      <c r="K56" s="40">
        <f t="shared" si="10"/>
        <v>25</v>
      </c>
      <c r="L56" s="41" t="s">
        <v>143</v>
      </c>
      <c r="M56" s="42"/>
      <c r="N56" s="42"/>
      <c r="O56" s="42"/>
      <c r="P56" s="42"/>
      <c r="Q56" s="42"/>
    </row>
    <row r="57" spans="1:104" s="7" customFormat="1" ht="14.25" customHeight="1">
      <c r="A57" s="35" t="s">
        <v>165</v>
      </c>
      <c r="B57" s="36">
        <v>32</v>
      </c>
      <c r="C57" s="37" t="s">
        <v>153</v>
      </c>
      <c r="D57" s="38">
        <v>1999</v>
      </c>
      <c r="E57" s="37" t="s">
        <v>33</v>
      </c>
      <c r="F57" s="39">
        <v>25.1</v>
      </c>
      <c r="G57" s="43"/>
      <c r="H57" s="89">
        <f t="shared" si="8"/>
        <v>3</v>
      </c>
      <c r="I57" s="39">
        <f t="shared" si="9"/>
        <v>25.1</v>
      </c>
      <c r="J57" s="39"/>
      <c r="K57" s="40">
        <f t="shared" si="10"/>
        <v>25.1</v>
      </c>
      <c r="L57" s="41" t="s">
        <v>143</v>
      </c>
      <c r="M57" s="42"/>
      <c r="N57" s="42"/>
      <c r="O57" s="42"/>
      <c r="P57" s="42"/>
      <c r="Q57" s="42"/>
      <c r="R57" s="44"/>
      <c r="S57" s="44"/>
      <c r="T57" s="45"/>
      <c r="U57" s="45"/>
      <c r="V57" s="45"/>
      <c r="W57" s="46"/>
      <c r="X57" s="47"/>
      <c r="Y57" s="44"/>
      <c r="Z57" s="44"/>
      <c r="AA57" s="44"/>
      <c r="AB57" s="44"/>
      <c r="AC57" s="45"/>
      <c r="AD57" s="45"/>
      <c r="AE57" s="45"/>
      <c r="AF57" s="46"/>
      <c r="AG57" s="47"/>
      <c r="AH57" s="47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</row>
    <row r="58" spans="1:17" s="7" customFormat="1" ht="14.25" customHeight="1">
      <c r="A58" s="35" t="s">
        <v>165</v>
      </c>
      <c r="B58" s="36">
        <v>117</v>
      </c>
      <c r="C58" s="37" t="s">
        <v>124</v>
      </c>
      <c r="D58" s="38">
        <v>2000</v>
      </c>
      <c r="E58" s="37" t="s">
        <v>34</v>
      </c>
      <c r="F58" s="39">
        <v>25.2</v>
      </c>
      <c r="G58" s="43"/>
      <c r="H58" s="89">
        <f>LOOKUP(K58,$AK$2:$AS$2,$AK$1:$AS$1)</f>
        <v>3</v>
      </c>
      <c r="I58" s="39">
        <f t="shared" si="9"/>
        <v>25.2</v>
      </c>
      <c r="J58" s="39"/>
      <c r="K58" s="40">
        <f t="shared" si="10"/>
        <v>25.2</v>
      </c>
      <c r="L58" s="41" t="s">
        <v>118</v>
      </c>
      <c r="M58" s="42"/>
      <c r="N58" s="42"/>
      <c r="O58" s="42"/>
      <c r="P58" s="42"/>
      <c r="Q58" s="42"/>
    </row>
    <row r="59" spans="1:17" s="7" customFormat="1" ht="14.25" customHeight="1">
      <c r="A59" s="35" t="s">
        <v>165</v>
      </c>
      <c r="B59" s="36">
        <v>89</v>
      </c>
      <c r="C59" s="37" t="s">
        <v>109</v>
      </c>
      <c r="D59" s="38">
        <v>2000</v>
      </c>
      <c r="E59" s="37" t="s">
        <v>57</v>
      </c>
      <c r="F59" s="39">
        <v>26.8</v>
      </c>
      <c r="G59" s="43"/>
      <c r="H59" s="89" t="str">
        <f t="shared" si="8"/>
        <v>1ю</v>
      </c>
      <c r="I59" s="39">
        <f t="shared" si="9"/>
        <v>26.8</v>
      </c>
      <c r="J59" s="39"/>
      <c r="K59" s="40">
        <f t="shared" si="10"/>
        <v>26.8</v>
      </c>
      <c r="L59" s="41" t="s">
        <v>35</v>
      </c>
      <c r="M59" s="42"/>
      <c r="N59" s="42"/>
      <c r="O59" s="42"/>
      <c r="P59" s="42"/>
      <c r="Q59" s="42"/>
    </row>
    <row r="60" spans="1:34" ht="15.75" customHeight="1">
      <c r="A60" s="94" t="s">
        <v>170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T60" s="11"/>
      <c r="U60" s="14"/>
      <c r="V60" s="15"/>
      <c r="X60"/>
      <c r="AC60" s="11"/>
      <c r="AD60" s="14"/>
      <c r="AE60" s="15"/>
      <c r="AG60"/>
      <c r="AH60" s="12"/>
    </row>
    <row r="61" spans="1:34" ht="25.5" customHeight="1">
      <c r="A61" s="18" t="s">
        <v>1</v>
      </c>
      <c r="B61" s="19" t="s">
        <v>10</v>
      </c>
      <c r="C61" s="18" t="s">
        <v>2</v>
      </c>
      <c r="D61" s="52" t="s">
        <v>3</v>
      </c>
      <c r="E61" s="18" t="s">
        <v>4</v>
      </c>
      <c r="F61" s="78" t="s">
        <v>5</v>
      </c>
      <c r="G61" s="28" t="s">
        <v>6</v>
      </c>
      <c r="H61" s="18" t="s">
        <v>13</v>
      </c>
      <c r="I61" s="26"/>
      <c r="J61" s="18"/>
      <c r="K61" s="26"/>
      <c r="L61" s="18" t="s">
        <v>7</v>
      </c>
      <c r="M61" s="93" t="s">
        <v>8</v>
      </c>
      <c r="N61" s="93"/>
      <c r="O61" s="93"/>
      <c r="P61" s="48" t="s">
        <v>9</v>
      </c>
      <c r="Q61" s="49" t="s">
        <v>1</v>
      </c>
      <c r="T61" s="11"/>
      <c r="U61" s="14"/>
      <c r="V61" s="15"/>
      <c r="X61"/>
      <c r="AC61" s="11"/>
      <c r="AD61" s="14"/>
      <c r="AE61" s="15"/>
      <c r="AG61"/>
      <c r="AH61" s="12"/>
    </row>
    <row r="62" spans="1:17" s="7" customFormat="1" ht="14.25" customHeight="1">
      <c r="A62" s="35">
        <v>1</v>
      </c>
      <c r="B62" s="36">
        <v>21</v>
      </c>
      <c r="C62" s="37" t="s">
        <v>133</v>
      </c>
      <c r="D62" s="38">
        <v>1995</v>
      </c>
      <c r="E62" s="37" t="s">
        <v>34</v>
      </c>
      <c r="F62" s="43"/>
      <c r="G62" s="39">
        <v>48.9</v>
      </c>
      <c r="H62" s="89" t="str">
        <f>LOOKUP(K62,$AU$2:$BC$2,$AU$1:$BC$1)</f>
        <v>КМС</v>
      </c>
      <c r="I62" s="39"/>
      <c r="J62" s="39">
        <f>G62</f>
        <v>48.9</v>
      </c>
      <c r="K62" s="40">
        <f aca="true" t="shared" si="11" ref="K62:K67">SMALL(I62:J62,1)+0</f>
        <v>48.9</v>
      </c>
      <c r="L62" s="41" t="s">
        <v>134</v>
      </c>
      <c r="M62" s="42"/>
      <c r="N62" s="42"/>
      <c r="O62" s="42"/>
      <c r="P62" s="42"/>
      <c r="Q62" s="42"/>
    </row>
    <row r="63" spans="1:17" s="7" customFormat="1" ht="14.25" customHeight="1">
      <c r="A63" s="35">
        <v>2</v>
      </c>
      <c r="B63" s="36">
        <v>231</v>
      </c>
      <c r="C63" s="37" t="s">
        <v>135</v>
      </c>
      <c r="D63" s="38">
        <v>1995</v>
      </c>
      <c r="E63" s="37" t="s">
        <v>57</v>
      </c>
      <c r="F63" s="43"/>
      <c r="G63" s="39">
        <v>49.2</v>
      </c>
      <c r="H63" s="89" t="str">
        <f aca="true" t="shared" si="12" ref="H63:H77">LOOKUP(K63,$AU$2:$BC$2,$AU$1:$BC$1)</f>
        <v>КМС</v>
      </c>
      <c r="I63" s="39"/>
      <c r="J63" s="39">
        <f>G63</f>
        <v>49.2</v>
      </c>
      <c r="K63" s="40">
        <f t="shared" si="11"/>
        <v>49.2</v>
      </c>
      <c r="L63" s="76" t="s">
        <v>136</v>
      </c>
      <c r="M63" s="42"/>
      <c r="N63" s="42"/>
      <c r="O63" s="42"/>
      <c r="P63" s="42"/>
      <c r="Q63" s="42"/>
    </row>
    <row r="64" spans="1:17" s="7" customFormat="1" ht="14.25" customHeight="1">
      <c r="A64" s="35">
        <v>3</v>
      </c>
      <c r="B64" s="36">
        <v>4</v>
      </c>
      <c r="C64" s="37" t="s">
        <v>137</v>
      </c>
      <c r="D64" s="38">
        <v>1995</v>
      </c>
      <c r="E64" s="37" t="s">
        <v>34</v>
      </c>
      <c r="F64" s="79"/>
      <c r="G64" s="50">
        <v>49.7</v>
      </c>
      <c r="H64" s="89">
        <f t="shared" si="12"/>
        <v>1</v>
      </c>
      <c r="I64" s="39"/>
      <c r="J64" s="39">
        <f>G64</f>
        <v>49.7</v>
      </c>
      <c r="K64" s="40">
        <f t="shared" si="11"/>
        <v>49.7</v>
      </c>
      <c r="L64" s="41" t="s">
        <v>138</v>
      </c>
      <c r="M64" s="42"/>
      <c r="N64" s="42"/>
      <c r="O64" s="42"/>
      <c r="P64" s="42"/>
      <c r="Q64" s="42"/>
    </row>
    <row r="65" spans="1:17" s="7" customFormat="1" ht="14.25" customHeight="1">
      <c r="A65" s="35">
        <v>4</v>
      </c>
      <c r="B65" s="36">
        <v>309</v>
      </c>
      <c r="C65" s="37" t="s">
        <v>139</v>
      </c>
      <c r="D65" s="38">
        <v>1995</v>
      </c>
      <c r="E65" s="37" t="s">
        <v>33</v>
      </c>
      <c r="F65" s="79"/>
      <c r="G65" s="50">
        <v>50.9</v>
      </c>
      <c r="H65" s="89">
        <f t="shared" si="12"/>
        <v>1</v>
      </c>
      <c r="I65" s="39"/>
      <c r="J65" s="39">
        <f>G65</f>
        <v>50.9</v>
      </c>
      <c r="K65" s="40">
        <f t="shared" si="11"/>
        <v>50.9</v>
      </c>
      <c r="L65" s="41" t="s">
        <v>140</v>
      </c>
      <c r="M65" s="42"/>
      <c r="N65" s="42"/>
      <c r="O65" s="42"/>
      <c r="P65" s="42"/>
      <c r="Q65" s="42"/>
    </row>
    <row r="66" spans="1:17" s="7" customFormat="1" ht="14.25" customHeight="1">
      <c r="A66" s="35">
        <v>5</v>
      </c>
      <c r="B66" s="36">
        <v>58</v>
      </c>
      <c r="C66" s="37" t="s">
        <v>129</v>
      </c>
      <c r="D66" s="38">
        <v>1995</v>
      </c>
      <c r="E66" s="37" t="s">
        <v>57</v>
      </c>
      <c r="F66" s="79"/>
      <c r="G66" s="50">
        <v>52</v>
      </c>
      <c r="H66" s="89">
        <f t="shared" si="12"/>
        <v>1</v>
      </c>
      <c r="I66" s="39"/>
      <c r="J66" s="39">
        <f>G66</f>
        <v>52</v>
      </c>
      <c r="K66" s="40">
        <f t="shared" si="11"/>
        <v>52</v>
      </c>
      <c r="L66" s="41" t="s">
        <v>130</v>
      </c>
      <c r="M66" s="42"/>
      <c r="N66" s="42"/>
      <c r="O66" s="42"/>
      <c r="P66" s="42"/>
      <c r="Q66" s="42"/>
    </row>
    <row r="67" spans="1:17" s="7" customFormat="1" ht="14.25" customHeight="1">
      <c r="A67" s="35">
        <v>6</v>
      </c>
      <c r="B67" s="36">
        <v>1</v>
      </c>
      <c r="C67" s="37" t="s">
        <v>131</v>
      </c>
      <c r="D67" s="38">
        <v>1994</v>
      </c>
      <c r="E67" s="37" t="s">
        <v>34</v>
      </c>
      <c r="F67" s="79"/>
      <c r="G67" s="50">
        <v>53.2</v>
      </c>
      <c r="H67" s="89">
        <f t="shared" si="12"/>
        <v>2</v>
      </c>
      <c r="I67" s="39"/>
      <c r="J67" s="39">
        <f>G67</f>
        <v>53.2</v>
      </c>
      <c r="K67" s="40">
        <f t="shared" si="11"/>
        <v>53.2</v>
      </c>
      <c r="L67" s="41" t="s">
        <v>132</v>
      </c>
      <c r="M67" s="42"/>
      <c r="N67" s="42"/>
      <c r="O67" s="42"/>
      <c r="P67" s="42"/>
      <c r="Q67" s="42"/>
    </row>
    <row r="68" spans="1:34" ht="15.75" customHeight="1">
      <c r="A68" s="94" t="s">
        <v>169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T68" s="11"/>
      <c r="U68" s="14"/>
      <c r="V68" s="15"/>
      <c r="X68"/>
      <c r="AC68" s="11"/>
      <c r="AD68" s="14"/>
      <c r="AE68" s="15"/>
      <c r="AG68"/>
      <c r="AH68" s="12"/>
    </row>
    <row r="69" spans="1:17" s="7" customFormat="1" ht="14.25" customHeight="1">
      <c r="A69" s="35" t="s">
        <v>165</v>
      </c>
      <c r="B69" s="36">
        <v>578</v>
      </c>
      <c r="C69" s="37" t="s">
        <v>148</v>
      </c>
      <c r="D69" s="38">
        <v>1998</v>
      </c>
      <c r="E69" s="37" t="s">
        <v>34</v>
      </c>
      <c r="F69" s="43"/>
      <c r="G69" s="39">
        <v>49.5</v>
      </c>
      <c r="H69" s="89" t="str">
        <f t="shared" si="12"/>
        <v>КМС</v>
      </c>
      <c r="I69" s="39"/>
      <c r="J69" s="39">
        <f>G69</f>
        <v>49.5</v>
      </c>
      <c r="K69" s="40">
        <f aca="true" t="shared" si="13" ref="K69:K77">SMALL(I69:J69,1)+0</f>
        <v>49.5</v>
      </c>
      <c r="L69" s="41" t="s">
        <v>149</v>
      </c>
      <c r="M69" s="42"/>
      <c r="N69" s="42"/>
      <c r="O69" s="42"/>
      <c r="P69" s="42"/>
      <c r="Q69" s="42"/>
    </row>
    <row r="70" spans="1:17" s="7" customFormat="1" ht="14.25" customHeight="1">
      <c r="A70" s="35" t="s">
        <v>165</v>
      </c>
      <c r="B70" s="36">
        <v>109</v>
      </c>
      <c r="C70" s="37" t="s">
        <v>144</v>
      </c>
      <c r="D70" s="38">
        <v>1998</v>
      </c>
      <c r="E70" s="37" t="s">
        <v>75</v>
      </c>
      <c r="F70" s="43"/>
      <c r="G70" s="39">
        <v>51</v>
      </c>
      <c r="H70" s="89">
        <f t="shared" si="12"/>
        <v>1</v>
      </c>
      <c r="I70" s="39"/>
      <c r="J70" s="39">
        <f aca="true" t="shared" si="14" ref="J70:J77">G70</f>
        <v>51</v>
      </c>
      <c r="K70" s="40">
        <f t="shared" si="13"/>
        <v>51</v>
      </c>
      <c r="L70" s="41" t="s">
        <v>76</v>
      </c>
      <c r="M70" s="42"/>
      <c r="N70" s="42"/>
      <c r="O70" s="42"/>
      <c r="P70" s="42"/>
      <c r="Q70" s="42"/>
    </row>
    <row r="71" spans="1:17" s="7" customFormat="1" ht="14.25" customHeight="1">
      <c r="A71" s="35" t="s">
        <v>165</v>
      </c>
      <c r="B71" s="36">
        <v>27</v>
      </c>
      <c r="C71" s="37" t="s">
        <v>142</v>
      </c>
      <c r="D71" s="38">
        <v>2000</v>
      </c>
      <c r="E71" s="37" t="s">
        <v>33</v>
      </c>
      <c r="F71" s="43"/>
      <c r="G71" s="39">
        <v>51.9</v>
      </c>
      <c r="H71" s="89">
        <f t="shared" si="12"/>
        <v>1</v>
      </c>
      <c r="I71" s="39"/>
      <c r="J71" s="39">
        <f t="shared" si="14"/>
        <v>51.9</v>
      </c>
      <c r="K71" s="40">
        <f t="shared" si="13"/>
        <v>51.9</v>
      </c>
      <c r="L71" s="41" t="s">
        <v>143</v>
      </c>
      <c r="M71" s="42"/>
      <c r="N71" s="42"/>
      <c r="O71" s="42"/>
      <c r="P71" s="42"/>
      <c r="Q71" s="42"/>
    </row>
    <row r="72" spans="1:17" s="7" customFormat="1" ht="14.25" customHeight="1">
      <c r="A72" s="35" t="s">
        <v>165</v>
      </c>
      <c r="B72" s="36">
        <v>582</v>
      </c>
      <c r="C72" s="37" t="s">
        <v>150</v>
      </c>
      <c r="D72" s="38">
        <v>1989</v>
      </c>
      <c r="E72" s="37" t="s">
        <v>91</v>
      </c>
      <c r="F72" s="79"/>
      <c r="G72" s="50">
        <v>52.1</v>
      </c>
      <c r="H72" s="89">
        <f t="shared" si="12"/>
        <v>2</v>
      </c>
      <c r="I72" s="39"/>
      <c r="J72" s="39">
        <f t="shared" si="14"/>
        <v>52.1</v>
      </c>
      <c r="K72" s="40">
        <f t="shared" si="13"/>
        <v>52.1</v>
      </c>
      <c r="L72" s="41" t="s">
        <v>147</v>
      </c>
      <c r="M72" s="42"/>
      <c r="N72" s="42"/>
      <c r="O72" s="42"/>
      <c r="P72" s="42"/>
      <c r="Q72" s="42"/>
    </row>
    <row r="73" spans="1:17" s="7" customFormat="1" ht="14.25" customHeight="1">
      <c r="A73" s="35" t="s">
        <v>165</v>
      </c>
      <c r="B73" s="36">
        <v>62</v>
      </c>
      <c r="C73" s="37" t="s">
        <v>145</v>
      </c>
      <c r="D73" s="38">
        <v>1999</v>
      </c>
      <c r="E73" s="37" t="s">
        <v>34</v>
      </c>
      <c r="F73" s="79"/>
      <c r="G73" s="50">
        <v>52.9</v>
      </c>
      <c r="H73" s="89">
        <f t="shared" si="12"/>
        <v>2</v>
      </c>
      <c r="I73" s="39"/>
      <c r="J73" s="39">
        <f t="shared" si="14"/>
        <v>52.9</v>
      </c>
      <c r="K73" s="40">
        <f t="shared" si="13"/>
        <v>52.9</v>
      </c>
      <c r="L73" s="41" t="s">
        <v>44</v>
      </c>
      <c r="M73" s="42"/>
      <c r="N73" s="42"/>
      <c r="O73" s="42"/>
      <c r="P73" s="42"/>
      <c r="Q73" s="42"/>
    </row>
    <row r="74" spans="1:17" s="7" customFormat="1" ht="14.25" customHeight="1">
      <c r="A74" s="35" t="s">
        <v>165</v>
      </c>
      <c r="B74" s="36">
        <v>666</v>
      </c>
      <c r="C74" s="37" t="s">
        <v>141</v>
      </c>
      <c r="D74" s="38">
        <v>1999</v>
      </c>
      <c r="E74" s="37" t="s">
        <v>33</v>
      </c>
      <c r="F74" s="43"/>
      <c r="G74" s="39">
        <v>53.2</v>
      </c>
      <c r="H74" s="89">
        <f t="shared" si="12"/>
        <v>2</v>
      </c>
      <c r="I74" s="39"/>
      <c r="J74" s="39">
        <f t="shared" si="14"/>
        <v>53.2</v>
      </c>
      <c r="K74" s="40">
        <f t="shared" si="13"/>
        <v>53.2</v>
      </c>
      <c r="L74" s="41" t="s">
        <v>40</v>
      </c>
      <c r="M74" s="42"/>
      <c r="N74" s="42"/>
      <c r="O74" s="42"/>
      <c r="P74" s="42"/>
      <c r="Q74" s="42"/>
    </row>
    <row r="75" spans="1:17" s="7" customFormat="1" ht="14.25" customHeight="1">
      <c r="A75" s="35" t="s">
        <v>165</v>
      </c>
      <c r="B75" s="36">
        <v>81</v>
      </c>
      <c r="C75" s="37" t="s">
        <v>146</v>
      </c>
      <c r="D75" s="38">
        <v>1999</v>
      </c>
      <c r="E75" s="37" t="s">
        <v>33</v>
      </c>
      <c r="F75" s="43"/>
      <c r="G75" s="39">
        <v>55.5</v>
      </c>
      <c r="H75" s="89">
        <f t="shared" si="12"/>
        <v>2</v>
      </c>
      <c r="I75" s="39"/>
      <c r="J75" s="39">
        <f t="shared" si="14"/>
        <v>55.5</v>
      </c>
      <c r="K75" s="40">
        <f t="shared" si="13"/>
        <v>55.5</v>
      </c>
      <c r="L75" s="41" t="s">
        <v>143</v>
      </c>
      <c r="M75" s="42"/>
      <c r="N75" s="42"/>
      <c r="O75" s="42"/>
      <c r="P75" s="42"/>
      <c r="Q75" s="42"/>
    </row>
    <row r="76" spans="1:17" s="7" customFormat="1" ht="14.25" customHeight="1">
      <c r="A76" s="35" t="s">
        <v>165</v>
      </c>
      <c r="B76" s="36">
        <v>32</v>
      </c>
      <c r="C76" s="37" t="s">
        <v>153</v>
      </c>
      <c r="D76" s="38">
        <v>1999</v>
      </c>
      <c r="E76" s="37" t="s">
        <v>33</v>
      </c>
      <c r="F76" s="79"/>
      <c r="G76" s="50">
        <v>56.7</v>
      </c>
      <c r="H76" s="89">
        <f t="shared" si="12"/>
        <v>3</v>
      </c>
      <c r="I76" s="39"/>
      <c r="J76" s="39">
        <f t="shared" si="14"/>
        <v>56.7</v>
      </c>
      <c r="K76" s="40">
        <f t="shared" si="13"/>
        <v>56.7</v>
      </c>
      <c r="L76" s="41" t="s">
        <v>143</v>
      </c>
      <c r="M76" s="42"/>
      <c r="N76" s="42"/>
      <c r="O76" s="42"/>
      <c r="P76" s="42"/>
      <c r="Q76" s="42"/>
    </row>
    <row r="77" spans="1:17" s="7" customFormat="1" ht="14.25" customHeight="1">
      <c r="A77" s="35" t="s">
        <v>165</v>
      </c>
      <c r="B77" s="36">
        <v>412</v>
      </c>
      <c r="C77" s="37" t="s">
        <v>151</v>
      </c>
      <c r="D77" s="38">
        <v>1999</v>
      </c>
      <c r="E77" s="37" t="s">
        <v>152</v>
      </c>
      <c r="F77" s="79"/>
      <c r="G77" s="50">
        <v>58.6</v>
      </c>
      <c r="H77" s="89">
        <f t="shared" si="12"/>
        <v>3</v>
      </c>
      <c r="I77" s="39"/>
      <c r="J77" s="39">
        <f t="shared" si="14"/>
        <v>58.6</v>
      </c>
      <c r="K77" s="40">
        <f t="shared" si="13"/>
        <v>58.6</v>
      </c>
      <c r="L77" s="41" t="s">
        <v>42</v>
      </c>
      <c r="M77" s="42"/>
      <c r="N77" s="42"/>
      <c r="O77" s="42"/>
      <c r="P77" s="42"/>
      <c r="Q77" s="42"/>
    </row>
    <row r="78" spans="1:34" ht="15.75" customHeight="1">
      <c r="A78" s="94" t="s">
        <v>175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T78" s="11"/>
      <c r="U78" s="14"/>
      <c r="V78" s="15"/>
      <c r="X78"/>
      <c r="AC78" s="11"/>
      <c r="AD78" s="14"/>
      <c r="AE78" s="15"/>
      <c r="AG78"/>
      <c r="AH78" s="12"/>
    </row>
    <row r="79" spans="1:34" ht="25.5" customHeight="1">
      <c r="A79" s="18" t="s">
        <v>1</v>
      </c>
      <c r="B79" s="19" t="s">
        <v>10</v>
      </c>
      <c r="C79" s="18" t="s">
        <v>2</v>
      </c>
      <c r="D79" s="52" t="s">
        <v>3</v>
      </c>
      <c r="E79" s="18" t="s">
        <v>4</v>
      </c>
      <c r="F79" s="78" t="s">
        <v>5</v>
      </c>
      <c r="G79" s="28" t="s">
        <v>6</v>
      </c>
      <c r="H79" s="18" t="s">
        <v>13</v>
      </c>
      <c r="I79" s="26"/>
      <c r="J79" s="18"/>
      <c r="K79" s="26"/>
      <c r="L79" s="18" t="s">
        <v>7</v>
      </c>
      <c r="M79" s="93" t="s">
        <v>8</v>
      </c>
      <c r="N79" s="93"/>
      <c r="O79" s="93"/>
      <c r="P79" s="48" t="s">
        <v>9</v>
      </c>
      <c r="Q79" s="49" t="s">
        <v>1</v>
      </c>
      <c r="T79" s="11"/>
      <c r="U79" s="14"/>
      <c r="V79" s="15"/>
      <c r="X79"/>
      <c r="AC79" s="11"/>
      <c r="AD79" s="14"/>
      <c r="AE79" s="15"/>
      <c r="AG79"/>
      <c r="AH79" s="12"/>
    </row>
    <row r="80" spans="1:17" s="7" customFormat="1" ht="14.25" customHeight="1">
      <c r="A80" s="35">
        <v>1</v>
      </c>
      <c r="B80" s="36">
        <v>21</v>
      </c>
      <c r="C80" s="37" t="s">
        <v>133</v>
      </c>
      <c r="D80" s="38">
        <v>1995</v>
      </c>
      <c r="E80" s="37" t="s">
        <v>34</v>
      </c>
      <c r="F80" s="43"/>
      <c r="G80" s="90" t="s">
        <v>178</v>
      </c>
      <c r="H80" s="89">
        <v>1</v>
      </c>
      <c r="I80" s="39">
        <f>F80</f>
        <v>0</v>
      </c>
      <c r="J80" s="39"/>
      <c r="K80" s="40">
        <f>SMALL(I80:J80,1)+0</f>
        <v>0</v>
      </c>
      <c r="L80" s="41" t="s">
        <v>134</v>
      </c>
      <c r="M80" s="42"/>
      <c r="N80" s="42"/>
      <c r="O80" s="42"/>
      <c r="P80" s="42"/>
      <c r="Q80" s="42"/>
    </row>
    <row r="81" spans="1:34" ht="15.75" customHeight="1">
      <c r="A81" s="94" t="s">
        <v>179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T81" s="11"/>
      <c r="U81" s="14"/>
      <c r="V81" s="15"/>
      <c r="X81"/>
      <c r="AC81" s="11"/>
      <c r="AD81" s="14"/>
      <c r="AE81" s="15"/>
      <c r="AG81"/>
      <c r="AH81" s="12"/>
    </row>
    <row r="82" spans="1:17" s="7" customFormat="1" ht="14.25" customHeight="1">
      <c r="A82" s="35" t="s">
        <v>165</v>
      </c>
      <c r="B82" s="36">
        <v>578</v>
      </c>
      <c r="C82" s="37" t="s">
        <v>148</v>
      </c>
      <c r="D82" s="38">
        <v>1998</v>
      </c>
      <c r="E82" s="37" t="s">
        <v>162</v>
      </c>
      <c r="F82" s="79"/>
      <c r="G82" s="82" t="s">
        <v>177</v>
      </c>
      <c r="H82" s="89">
        <v>1</v>
      </c>
      <c r="I82" s="39">
        <f>F82</f>
        <v>0</v>
      </c>
      <c r="J82" s="39"/>
      <c r="K82" s="40">
        <f>SMALL(I82:J82,1)+0</f>
        <v>0</v>
      </c>
      <c r="L82" s="41" t="s">
        <v>134</v>
      </c>
      <c r="M82" s="42"/>
      <c r="N82" s="42"/>
      <c r="O82" s="42"/>
      <c r="P82" s="42"/>
      <c r="Q82" s="42"/>
    </row>
    <row r="83" spans="1:97" ht="15" customHeight="1" hidden="1">
      <c r="A83" s="94" t="s">
        <v>19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56" t="s">
        <v>11</v>
      </c>
      <c r="S83" s="56" t="s">
        <v>11</v>
      </c>
      <c r="T83" s="57">
        <v>1</v>
      </c>
      <c r="U83" s="57">
        <v>2</v>
      </c>
      <c r="V83" s="58">
        <v>3</v>
      </c>
      <c r="W83" s="56" t="s">
        <v>14</v>
      </c>
      <c r="X83" s="59" t="s">
        <v>15</v>
      </c>
      <c r="Y83" s="56" t="s">
        <v>17</v>
      </c>
      <c r="Z83" s="56"/>
      <c r="AA83" s="56" t="s">
        <v>11</v>
      </c>
      <c r="AB83" s="56" t="s">
        <v>11</v>
      </c>
      <c r="AC83" s="57">
        <v>1</v>
      </c>
      <c r="AD83" s="57">
        <v>2</v>
      </c>
      <c r="AE83" s="58">
        <v>3</v>
      </c>
      <c r="AF83" s="56" t="s">
        <v>14</v>
      </c>
      <c r="AG83" s="59" t="s">
        <v>15</v>
      </c>
      <c r="AH83" s="60" t="s">
        <v>16</v>
      </c>
      <c r="AI83" s="56" t="s">
        <v>17</v>
      </c>
      <c r="AK83" s="64" t="s">
        <v>11</v>
      </c>
      <c r="AL83" s="64" t="s">
        <v>11</v>
      </c>
      <c r="AM83" s="64">
        <v>1</v>
      </c>
      <c r="AN83" s="64">
        <v>2</v>
      </c>
      <c r="AO83" s="65">
        <v>3</v>
      </c>
      <c r="AP83" s="64" t="s">
        <v>14</v>
      </c>
      <c r="AQ83" s="64" t="s">
        <v>15</v>
      </c>
      <c r="AR83" s="64" t="s">
        <v>16</v>
      </c>
      <c r="AS83" s="64" t="s">
        <v>17</v>
      </c>
      <c r="AU83" s="64" t="s">
        <v>11</v>
      </c>
      <c r="AV83" s="64" t="s">
        <v>11</v>
      </c>
      <c r="AW83" s="64">
        <v>1</v>
      </c>
      <c r="AX83" s="64">
        <v>2</v>
      </c>
      <c r="AY83" s="65">
        <v>3</v>
      </c>
      <c r="AZ83" s="64" t="s">
        <v>14</v>
      </c>
      <c r="BA83" s="64" t="s">
        <v>15</v>
      </c>
      <c r="BB83" s="64" t="s">
        <v>16</v>
      </c>
      <c r="BC83" s="64" t="s">
        <v>17</v>
      </c>
      <c r="BE83" s="64" t="s">
        <v>12</v>
      </c>
      <c r="BF83" s="64" t="s">
        <v>12</v>
      </c>
      <c r="BG83" s="64" t="s">
        <v>11</v>
      </c>
      <c r="BH83" s="64">
        <v>1</v>
      </c>
      <c r="BI83" s="64">
        <v>2</v>
      </c>
      <c r="BJ83" s="65">
        <v>3</v>
      </c>
      <c r="BK83" s="64" t="s">
        <v>14</v>
      </c>
      <c r="BL83" s="64" t="s">
        <v>15</v>
      </c>
      <c r="BM83" s="64" t="s">
        <v>16</v>
      </c>
      <c r="BN83" s="64" t="s">
        <v>17</v>
      </c>
      <c r="BP83" s="64" t="s">
        <v>12</v>
      </c>
      <c r="BQ83" s="64" t="s">
        <v>12</v>
      </c>
      <c r="BR83" s="64" t="s">
        <v>11</v>
      </c>
      <c r="BS83" s="64">
        <v>1</v>
      </c>
      <c r="BT83" s="64">
        <v>2</v>
      </c>
      <c r="BU83" s="65">
        <v>3</v>
      </c>
      <c r="BV83" s="64" t="s">
        <v>14</v>
      </c>
      <c r="BW83" s="64" t="s">
        <v>15</v>
      </c>
      <c r="BX83" s="64" t="s">
        <v>16</v>
      </c>
      <c r="BY83" s="64" t="s">
        <v>17</v>
      </c>
      <c r="CA83" s="64" t="s">
        <v>12</v>
      </c>
      <c r="CB83" s="64" t="s">
        <v>12</v>
      </c>
      <c r="CC83" s="64" t="s">
        <v>11</v>
      </c>
      <c r="CD83" s="64">
        <v>1</v>
      </c>
      <c r="CE83" s="64">
        <v>2</v>
      </c>
      <c r="CF83" s="65">
        <v>3</v>
      </c>
      <c r="CG83" s="64" t="s">
        <v>14</v>
      </c>
      <c r="CH83" s="64" t="s">
        <v>15</v>
      </c>
      <c r="CI83" s="64" t="s">
        <v>16</v>
      </c>
      <c r="CJ83" s="64" t="s">
        <v>17</v>
      </c>
      <c r="CL83" s="64" t="s">
        <v>12</v>
      </c>
      <c r="CM83" s="64" t="s">
        <v>12</v>
      </c>
      <c r="CN83" s="64" t="s">
        <v>11</v>
      </c>
      <c r="CO83" s="64">
        <v>1</v>
      </c>
      <c r="CP83" s="64">
        <v>2</v>
      </c>
      <c r="CQ83" s="65">
        <v>3</v>
      </c>
      <c r="CR83" s="65" t="s">
        <v>14</v>
      </c>
      <c r="CS83" s="64" t="s">
        <v>17</v>
      </c>
    </row>
    <row r="84" spans="1:97" ht="15" customHeight="1" hidden="1">
      <c r="A84" s="95" t="s">
        <v>18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61">
        <v>10</v>
      </c>
      <c r="S84" s="61">
        <v>14.2</v>
      </c>
      <c r="T84" s="61">
        <v>14.3</v>
      </c>
      <c r="U84" s="61">
        <v>15.3</v>
      </c>
      <c r="V84" s="62">
        <v>16.5</v>
      </c>
      <c r="W84" s="61">
        <v>17.8</v>
      </c>
      <c r="X84" s="62">
        <v>19.1</v>
      </c>
      <c r="Y84" s="61">
        <v>20.3</v>
      </c>
      <c r="Z84" s="61"/>
      <c r="AA84" s="61">
        <v>9</v>
      </c>
      <c r="AB84" s="61">
        <v>10.7</v>
      </c>
      <c r="AC84" s="61">
        <v>10.8</v>
      </c>
      <c r="AD84" s="61">
        <v>11.3</v>
      </c>
      <c r="AE84" s="62">
        <v>11.9</v>
      </c>
      <c r="AF84" s="61">
        <v>12.8</v>
      </c>
      <c r="AG84" s="62">
        <v>13.5</v>
      </c>
      <c r="AH84" s="62">
        <v>14.3</v>
      </c>
      <c r="AI84" s="61">
        <v>15.3</v>
      </c>
      <c r="AK84" s="66">
        <v>19</v>
      </c>
      <c r="AL84" s="66">
        <v>22</v>
      </c>
      <c r="AM84" s="66">
        <v>22.1</v>
      </c>
      <c r="AN84" s="66">
        <v>23.1</v>
      </c>
      <c r="AO84" s="66">
        <v>24.3</v>
      </c>
      <c r="AP84" s="66">
        <v>25.7</v>
      </c>
      <c r="AQ84" s="66">
        <v>28.1</v>
      </c>
      <c r="AR84" s="66">
        <v>30.6</v>
      </c>
      <c r="AS84" s="66">
        <v>34.1</v>
      </c>
      <c r="AU84" s="66">
        <v>45</v>
      </c>
      <c r="AV84" s="66">
        <v>49.5</v>
      </c>
      <c r="AW84" s="66">
        <v>49.6</v>
      </c>
      <c r="AX84" s="66">
        <v>52.1</v>
      </c>
      <c r="AY84" s="66">
        <v>56.1</v>
      </c>
      <c r="AZ84" s="66">
        <v>100.1</v>
      </c>
      <c r="BA84" s="66">
        <v>105.1</v>
      </c>
      <c r="BB84" s="66">
        <v>110.1</v>
      </c>
      <c r="BC84" s="66">
        <v>115.1</v>
      </c>
      <c r="BE84" s="66">
        <v>100.1</v>
      </c>
      <c r="BF84" s="66">
        <v>149</v>
      </c>
      <c r="BG84" s="66">
        <v>149.1</v>
      </c>
      <c r="BH84" s="66">
        <v>153.6</v>
      </c>
      <c r="BI84" s="66">
        <v>159.1</v>
      </c>
      <c r="BJ84" s="66">
        <v>210.1</v>
      </c>
      <c r="BK84" s="66">
        <v>220.1</v>
      </c>
      <c r="BL84" s="66">
        <v>230.1</v>
      </c>
      <c r="BM84" s="66">
        <v>240.1</v>
      </c>
      <c r="BN84" s="66">
        <v>250.1</v>
      </c>
      <c r="BP84" s="66">
        <v>300.1</v>
      </c>
      <c r="BQ84" s="66">
        <v>338.1</v>
      </c>
      <c r="BR84" s="66">
        <v>346.1</v>
      </c>
      <c r="BS84" s="66">
        <v>354.6</v>
      </c>
      <c r="BT84" s="66">
        <v>407.6</v>
      </c>
      <c r="BU84" s="66">
        <v>425.1</v>
      </c>
      <c r="BV84" s="66">
        <v>445.1</v>
      </c>
      <c r="BW84" s="66">
        <v>510.1</v>
      </c>
      <c r="BX84" s="66">
        <v>530.1</v>
      </c>
      <c r="BY84" s="66">
        <v>610.1</v>
      </c>
      <c r="CA84" s="66">
        <v>700</v>
      </c>
      <c r="CB84" s="66">
        <v>752.1</v>
      </c>
      <c r="CC84" s="66">
        <v>805.1</v>
      </c>
      <c r="CD84" s="66">
        <v>830.1</v>
      </c>
      <c r="CE84" s="66">
        <v>900.1</v>
      </c>
      <c r="CF84" s="66">
        <v>940.1</v>
      </c>
      <c r="CG84" s="66">
        <v>1020.1</v>
      </c>
      <c r="CH84" s="66">
        <v>1100.1</v>
      </c>
      <c r="CI84" s="66">
        <v>1200.1</v>
      </c>
      <c r="CJ84" s="66">
        <v>1320.1</v>
      </c>
      <c r="CL84" s="66">
        <v>401</v>
      </c>
      <c r="CM84" s="66">
        <v>540.1</v>
      </c>
      <c r="CN84" s="66">
        <v>545.1</v>
      </c>
      <c r="CO84" s="66">
        <v>600.1</v>
      </c>
      <c r="CP84" s="66">
        <v>620.1</v>
      </c>
      <c r="CQ84" s="66">
        <v>650.1</v>
      </c>
      <c r="CR84" s="66">
        <v>730.1</v>
      </c>
      <c r="CS84" s="66">
        <v>800.1</v>
      </c>
    </row>
    <row r="85" spans="1:97" ht="15" customHeight="1" hidden="1">
      <c r="A85" s="1"/>
      <c r="B85" s="1"/>
      <c r="C85" s="1"/>
      <c r="D85" s="53"/>
      <c r="E85" s="1"/>
      <c r="F85" s="77"/>
      <c r="G85" s="1"/>
      <c r="H85" s="1"/>
      <c r="I85" s="1"/>
      <c r="J85" s="1"/>
      <c r="K85" s="71"/>
      <c r="L85" s="1"/>
      <c r="M85" s="1"/>
      <c r="N85" s="1"/>
      <c r="O85" s="1"/>
      <c r="P85" s="1"/>
      <c r="Q85" s="1"/>
      <c r="R85" s="100" t="s">
        <v>30</v>
      </c>
      <c r="S85" s="100"/>
      <c r="T85" s="100"/>
      <c r="U85" s="100"/>
      <c r="V85" s="100"/>
      <c r="W85" s="100"/>
      <c r="X85" s="100"/>
      <c r="Y85" s="100"/>
      <c r="Z85" s="63"/>
      <c r="AA85" s="100" t="s">
        <v>31</v>
      </c>
      <c r="AB85" s="100"/>
      <c r="AC85" s="100"/>
      <c r="AD85" s="100"/>
      <c r="AE85" s="100"/>
      <c r="AF85" s="100"/>
      <c r="AG85" s="100"/>
      <c r="AH85" s="100"/>
      <c r="AI85" s="100"/>
      <c r="AK85" s="99" t="s">
        <v>20</v>
      </c>
      <c r="AL85" s="99"/>
      <c r="AM85" s="99"/>
      <c r="AN85" s="99"/>
      <c r="AO85" s="99"/>
      <c r="AP85" s="99"/>
      <c r="AQ85" s="99"/>
      <c r="AR85" s="99"/>
      <c r="AS85" s="99"/>
      <c r="AU85" s="99" t="s">
        <v>21</v>
      </c>
      <c r="AV85" s="99"/>
      <c r="AW85" s="99"/>
      <c r="AX85" s="99"/>
      <c r="AY85" s="99"/>
      <c r="AZ85" s="99"/>
      <c r="BA85" s="99"/>
      <c r="BB85" s="99"/>
      <c r="BC85" s="99"/>
      <c r="BE85" s="99" t="s">
        <v>22</v>
      </c>
      <c r="BF85" s="99"/>
      <c r="BG85" s="99"/>
      <c r="BH85" s="99"/>
      <c r="BI85" s="99"/>
      <c r="BJ85" s="99"/>
      <c r="BK85" s="99"/>
      <c r="BL85" s="99"/>
      <c r="BM85" s="99"/>
      <c r="BN85" s="99"/>
      <c r="BP85" s="99" t="s">
        <v>23</v>
      </c>
      <c r="BQ85" s="99"/>
      <c r="BR85" s="99"/>
      <c r="BS85" s="99"/>
      <c r="BT85" s="99"/>
      <c r="BU85" s="99"/>
      <c r="BV85" s="99"/>
      <c r="BW85" s="99"/>
      <c r="BX85" s="99"/>
      <c r="BY85" s="99"/>
      <c r="CA85" s="99" t="s">
        <v>24</v>
      </c>
      <c r="CB85" s="99"/>
      <c r="CC85" s="99"/>
      <c r="CD85" s="99"/>
      <c r="CE85" s="99"/>
      <c r="CF85" s="99"/>
      <c r="CG85" s="99"/>
      <c r="CH85" s="99"/>
      <c r="CI85" s="99"/>
      <c r="CJ85" s="99"/>
      <c r="CL85" s="99" t="s">
        <v>32</v>
      </c>
      <c r="CM85" s="99"/>
      <c r="CN85" s="99"/>
      <c r="CO85" s="99"/>
      <c r="CP85" s="99"/>
      <c r="CQ85" s="99"/>
      <c r="CR85" s="99"/>
      <c r="CS85" s="99"/>
    </row>
    <row r="86" spans="1:34" ht="35.25" customHeight="1" hidden="1">
      <c r="A86" s="98" t="s">
        <v>46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T86" s="30"/>
      <c r="U86" s="13"/>
      <c r="V86" s="16"/>
      <c r="W86" s="5"/>
      <c r="X86"/>
      <c r="AC86" s="30"/>
      <c r="AD86" s="13"/>
      <c r="AE86" s="16"/>
      <c r="AF86" s="5"/>
      <c r="AG86"/>
      <c r="AH86" s="12"/>
    </row>
    <row r="87" spans="3:104" ht="15" customHeight="1" hidden="1">
      <c r="C87" s="4" t="s">
        <v>0</v>
      </c>
      <c r="D87" s="97" t="s">
        <v>27</v>
      </c>
      <c r="E87" s="97"/>
      <c r="F87" s="97"/>
      <c r="G87" s="97"/>
      <c r="H87" s="97"/>
      <c r="I87" s="97"/>
      <c r="J87" s="97"/>
      <c r="K87" s="97"/>
      <c r="L87" s="97" t="s">
        <v>47</v>
      </c>
      <c r="M87" s="97"/>
      <c r="N87" s="97"/>
      <c r="O87" s="97"/>
      <c r="P87" s="97"/>
      <c r="Q87" s="97"/>
      <c r="Y87" s="33"/>
      <c r="Z87" s="33"/>
      <c r="AH87" s="32"/>
      <c r="AI87" s="33"/>
      <c r="AJ87" s="32"/>
      <c r="AK87" s="32"/>
      <c r="AL87" s="32"/>
      <c r="AM87" s="33"/>
      <c r="AN87" s="32"/>
      <c r="AO87" s="32"/>
      <c r="AP87" s="33"/>
      <c r="AQ87" s="32"/>
      <c r="AR87" s="32"/>
      <c r="AS87" s="33"/>
      <c r="AT87" s="32"/>
      <c r="AU87" s="32"/>
      <c r="AV87" s="33"/>
      <c r="AW87" s="32"/>
      <c r="AX87" s="32"/>
      <c r="AY87" s="33"/>
      <c r="AZ87" s="32"/>
      <c r="BA87" s="32"/>
      <c r="BB87" s="33"/>
      <c r="BC87" s="32"/>
      <c r="BD87" s="32"/>
      <c r="BE87" s="33"/>
      <c r="BF87" s="32"/>
      <c r="BG87" s="32"/>
      <c r="BH87" s="33"/>
      <c r="BI87" s="32"/>
      <c r="BJ87" s="32"/>
      <c r="BK87" s="33"/>
      <c r="BL87" s="32"/>
      <c r="BM87" s="32"/>
      <c r="BN87" s="33"/>
      <c r="BO87" s="32"/>
      <c r="BP87" s="32"/>
      <c r="BQ87" s="33"/>
      <c r="BR87" s="32"/>
      <c r="BS87" s="32"/>
      <c r="BT87" s="33"/>
      <c r="BU87" s="32"/>
      <c r="BV87" s="32"/>
      <c r="BW87" s="33"/>
      <c r="BX87" s="32"/>
      <c r="BY87" s="32"/>
      <c r="BZ87" s="33"/>
      <c r="CA87" s="32"/>
      <c r="CB87" s="32"/>
      <c r="CC87" s="33"/>
      <c r="CD87" s="32"/>
      <c r="CE87" s="32"/>
      <c r="CF87" s="33"/>
      <c r="CG87" s="32"/>
      <c r="CH87" s="32"/>
      <c r="CI87" s="33"/>
      <c r="CJ87" s="32"/>
      <c r="CK87" s="32"/>
      <c r="CL87" s="33"/>
      <c r="CM87" s="32"/>
      <c r="CN87" s="32"/>
      <c r="CO87" s="33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</row>
    <row r="88" spans="3:104" ht="15" customHeight="1" hidden="1">
      <c r="C88" s="4"/>
      <c r="D88" s="54"/>
      <c r="E88" s="8"/>
      <c r="F88" s="8"/>
      <c r="G88" s="8"/>
      <c r="H88" s="8"/>
      <c r="I88" s="25"/>
      <c r="J88" s="8"/>
      <c r="K88" s="25"/>
      <c r="L88" s="6"/>
      <c r="M88" s="6"/>
      <c r="N88" s="6"/>
      <c r="Y88" s="32"/>
      <c r="Z88" s="32"/>
      <c r="AH88" s="34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</row>
    <row r="89" spans="1:11" s="68" customFormat="1" ht="12.75">
      <c r="A89" s="23"/>
      <c r="B89" s="67"/>
      <c r="D89" s="69"/>
      <c r="E89" s="70"/>
      <c r="F89" s="29"/>
      <c r="G89" s="29"/>
      <c r="H89" s="31"/>
      <c r="I89" s="29"/>
      <c r="J89" s="23"/>
      <c r="K89" s="29"/>
    </row>
    <row r="90" spans="1:11" s="68" customFormat="1" ht="12.75">
      <c r="A90" s="23"/>
      <c r="B90" s="67"/>
      <c r="D90" s="69"/>
      <c r="E90" s="70"/>
      <c r="F90" s="29"/>
      <c r="G90" s="29"/>
      <c r="H90" s="31"/>
      <c r="I90" s="29"/>
      <c r="J90" s="23"/>
      <c r="K90" s="29"/>
    </row>
    <row r="91" spans="1:12" s="68" customFormat="1" ht="12.75">
      <c r="A91" s="101" t="s">
        <v>183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1:11" s="68" customFormat="1" ht="12.75">
      <c r="A92" s="23"/>
      <c r="B92" s="67"/>
      <c r="D92" s="69"/>
      <c r="E92" s="70"/>
      <c r="F92" s="29"/>
      <c r="G92" s="29"/>
      <c r="H92" s="31"/>
      <c r="I92" s="29"/>
      <c r="J92" s="23"/>
      <c r="K92" s="29"/>
    </row>
    <row r="93" spans="1:11" s="68" customFormat="1" ht="12.75">
      <c r="A93" s="23"/>
      <c r="B93" s="67"/>
      <c r="D93" s="69"/>
      <c r="E93" s="70"/>
      <c r="F93" s="29"/>
      <c r="G93" s="29"/>
      <c r="H93" s="31"/>
      <c r="I93" s="29"/>
      <c r="J93" s="23"/>
      <c r="K93" s="29"/>
    </row>
    <row r="94" spans="1:12" s="68" customFormat="1" ht="12.75">
      <c r="A94" s="101" t="s">
        <v>184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1:11" s="68" customFormat="1" ht="12.75">
      <c r="A95" s="23"/>
      <c r="B95" s="67"/>
      <c r="D95" s="69"/>
      <c r="E95" s="70"/>
      <c r="F95" s="29"/>
      <c r="G95" s="29"/>
      <c r="H95" s="31"/>
      <c r="I95" s="29"/>
      <c r="J95" s="23"/>
      <c r="K95" s="29"/>
    </row>
    <row r="96" spans="1:11" s="68" customFormat="1" ht="12.75">
      <c r="A96" s="23"/>
      <c r="B96" s="67"/>
      <c r="D96" s="69"/>
      <c r="E96" s="70"/>
      <c r="F96" s="29"/>
      <c r="G96" s="29"/>
      <c r="H96" s="31"/>
      <c r="I96" s="29"/>
      <c r="J96" s="23"/>
      <c r="K96" s="29"/>
    </row>
    <row r="97" spans="1:11" s="68" customFormat="1" ht="12.75">
      <c r="A97" s="23"/>
      <c r="B97" s="67"/>
      <c r="D97" s="69"/>
      <c r="E97" s="70"/>
      <c r="F97" s="29"/>
      <c r="G97" s="29"/>
      <c r="H97" s="31"/>
      <c r="I97" s="29"/>
      <c r="J97" s="23"/>
      <c r="K97" s="29"/>
    </row>
    <row r="98" spans="1:11" s="68" customFormat="1" ht="12.75">
      <c r="A98" s="23"/>
      <c r="B98" s="67"/>
      <c r="D98" s="69"/>
      <c r="E98" s="70"/>
      <c r="F98" s="29"/>
      <c r="G98" s="29"/>
      <c r="H98" s="31"/>
      <c r="I98" s="29"/>
      <c r="J98" s="23"/>
      <c r="K98" s="29"/>
    </row>
    <row r="99" spans="1:11" s="68" customFormat="1" ht="12.75">
      <c r="A99" s="23"/>
      <c r="B99" s="67"/>
      <c r="D99" s="69"/>
      <c r="E99" s="70"/>
      <c r="F99" s="29"/>
      <c r="G99" s="29"/>
      <c r="H99" s="31"/>
      <c r="I99" s="29"/>
      <c r="J99" s="23"/>
      <c r="K99" s="29"/>
    </row>
    <row r="100" spans="1:11" s="68" customFormat="1" ht="12.75">
      <c r="A100" s="23"/>
      <c r="B100" s="67"/>
      <c r="D100" s="69"/>
      <c r="E100" s="70"/>
      <c r="F100" s="29"/>
      <c r="G100" s="29"/>
      <c r="H100" s="31"/>
      <c r="I100" s="29"/>
      <c r="J100" s="23"/>
      <c r="K100" s="29"/>
    </row>
    <row r="101" spans="1:11" s="68" customFormat="1" ht="12.75">
      <c r="A101" s="23"/>
      <c r="B101" s="67"/>
      <c r="D101" s="69"/>
      <c r="E101" s="70"/>
      <c r="F101" s="29"/>
      <c r="G101" s="29"/>
      <c r="H101" s="31"/>
      <c r="I101" s="29"/>
      <c r="J101" s="23"/>
      <c r="K101" s="29"/>
    </row>
    <row r="102" spans="1:11" s="68" customFormat="1" ht="12.75">
      <c r="A102" s="23"/>
      <c r="B102" s="67"/>
      <c r="D102" s="69"/>
      <c r="E102" s="70"/>
      <c r="F102" s="29"/>
      <c r="G102" s="29"/>
      <c r="H102" s="31"/>
      <c r="I102" s="29"/>
      <c r="J102" s="23"/>
      <c r="K102" s="29"/>
    </row>
    <row r="103" spans="1:11" s="68" customFormat="1" ht="12.75">
      <c r="A103" s="23"/>
      <c r="B103" s="67"/>
      <c r="D103" s="69"/>
      <c r="E103" s="70"/>
      <c r="F103" s="29"/>
      <c r="G103" s="29"/>
      <c r="H103" s="31"/>
      <c r="I103" s="29"/>
      <c r="J103" s="23"/>
      <c r="K103" s="29"/>
    </row>
    <row r="104" spans="1:11" s="68" customFormat="1" ht="12.75">
      <c r="A104" s="23"/>
      <c r="B104" s="67"/>
      <c r="D104" s="69"/>
      <c r="E104" s="70"/>
      <c r="F104" s="29"/>
      <c r="G104" s="29"/>
      <c r="H104" s="31"/>
      <c r="I104" s="29"/>
      <c r="J104" s="23"/>
      <c r="K104" s="29"/>
    </row>
    <row r="105" spans="1:11" s="68" customFormat="1" ht="12.75">
      <c r="A105" s="23"/>
      <c r="B105" s="67"/>
      <c r="D105" s="69"/>
      <c r="E105" s="70"/>
      <c r="F105" s="29"/>
      <c r="G105" s="29"/>
      <c r="H105" s="31"/>
      <c r="I105" s="29"/>
      <c r="J105" s="23"/>
      <c r="K105" s="29"/>
    </row>
    <row r="106" spans="1:11" s="68" customFormat="1" ht="12.75">
      <c r="A106" s="23"/>
      <c r="B106" s="67"/>
      <c r="D106" s="69"/>
      <c r="E106" s="70"/>
      <c r="F106" s="29"/>
      <c r="G106" s="29"/>
      <c r="H106" s="31"/>
      <c r="I106" s="29"/>
      <c r="J106" s="23"/>
      <c r="K106" s="29"/>
    </row>
    <row r="107" spans="1:11" s="68" customFormat="1" ht="12.75">
      <c r="A107" s="23"/>
      <c r="B107" s="67"/>
      <c r="D107" s="69"/>
      <c r="E107" s="70"/>
      <c r="F107" s="29"/>
      <c r="G107" s="29"/>
      <c r="H107" s="31"/>
      <c r="I107" s="29"/>
      <c r="J107" s="23"/>
      <c r="K107" s="29"/>
    </row>
    <row r="108" spans="1:11" s="68" customFormat="1" ht="12.75">
      <c r="A108" s="23"/>
      <c r="B108" s="67"/>
      <c r="D108" s="69"/>
      <c r="E108" s="70"/>
      <c r="F108" s="29"/>
      <c r="G108" s="29"/>
      <c r="H108" s="23"/>
      <c r="I108" s="29"/>
      <c r="J108" s="23"/>
      <c r="K108" s="29"/>
    </row>
    <row r="109" spans="1:11" s="68" customFormat="1" ht="12.75">
      <c r="A109" s="23"/>
      <c r="B109" s="67"/>
      <c r="D109" s="69"/>
      <c r="E109" s="70"/>
      <c r="F109" s="29"/>
      <c r="G109" s="29"/>
      <c r="H109" s="23"/>
      <c r="I109" s="29"/>
      <c r="J109" s="23"/>
      <c r="K109" s="29"/>
    </row>
  </sheetData>
  <sheetProtection/>
  <mergeCells count="41">
    <mergeCell ref="A91:L91"/>
    <mergeCell ref="A94:L94"/>
    <mergeCell ref="CL3:CS3"/>
    <mergeCell ref="A17:Q17"/>
    <mergeCell ref="AU3:BC3"/>
    <mergeCell ref="BE3:BN3"/>
    <mergeCell ref="BP3:BY3"/>
    <mergeCell ref="CA3:CJ3"/>
    <mergeCell ref="A8:Q8"/>
    <mergeCell ref="A1:Q1"/>
    <mergeCell ref="A2:Q2"/>
    <mergeCell ref="R3:Y3"/>
    <mergeCell ref="AA3:AI3"/>
    <mergeCell ref="A4:Q4"/>
    <mergeCell ref="AK3:AS3"/>
    <mergeCell ref="L5:Q5"/>
    <mergeCell ref="D5:K5"/>
    <mergeCell ref="A7:Q7"/>
    <mergeCell ref="M79:O79"/>
    <mergeCell ref="A83:Q83"/>
    <mergeCell ref="A84:Q84"/>
    <mergeCell ref="A46:Q46"/>
    <mergeCell ref="A60:Q60"/>
    <mergeCell ref="M9:O9"/>
    <mergeCell ref="M61:O61"/>
    <mergeCell ref="A37:Q37"/>
    <mergeCell ref="M38:O38"/>
    <mergeCell ref="A78:Q78"/>
    <mergeCell ref="BE85:BN85"/>
    <mergeCell ref="A68:Q68"/>
    <mergeCell ref="CL85:CS85"/>
    <mergeCell ref="BP85:BY85"/>
    <mergeCell ref="CA85:CJ85"/>
    <mergeCell ref="A81:Q81"/>
    <mergeCell ref="A86:Q86"/>
    <mergeCell ref="L87:Q87"/>
    <mergeCell ref="R85:Y85"/>
    <mergeCell ref="AA85:AI85"/>
    <mergeCell ref="AK85:AS85"/>
    <mergeCell ref="AU85:BC85"/>
    <mergeCell ref="D87:K87"/>
  </mergeCells>
  <printOptions horizontalCentered="1"/>
  <pageMargins left="0.1968503937007874" right="0.15748031496062992" top="0.15748031496062992" bottom="0.15748031496062992" header="0.1968503937007874" footer="0.1968503937007874"/>
  <pageSetup fitToHeight="5" horizontalDpi="600" verticalDpi="600" orientation="portrait" paperSize="9" scale="86" r:id="rId1"/>
  <rowBreaks count="1" manualBreakCount="1">
    <brk id="64" max="16" man="1"/>
  </rowBreaks>
  <colBreaks count="1" manualBreakCount="1">
    <brk id="12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2016-07-03T08:42:50Z</cp:lastPrinted>
  <dcterms:created xsi:type="dcterms:W3CDTF">2012-01-29T11:02:14Z</dcterms:created>
  <dcterms:modified xsi:type="dcterms:W3CDTF">2016-07-04T07:23:03Z</dcterms:modified>
  <cp:category/>
  <cp:version/>
  <cp:contentType/>
  <cp:contentStatus/>
</cp:coreProperties>
</file>