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титульник" sheetId="1" r:id="rId1"/>
    <sheet name="многоборье первенство" sheetId="2" r:id="rId2"/>
  </sheets>
  <definedNames/>
  <calcPr fullCalcOnLoad="1"/>
</workbook>
</file>

<file path=xl/sharedStrings.xml><?xml version="1.0" encoding="utf-8"?>
<sst xmlns="http://schemas.openxmlformats.org/spreadsheetml/2006/main" count="298" uniqueCount="118">
  <si>
    <t>САРАТОВСКАЯ ОБЛ</t>
  </si>
  <si>
    <t>ПЕНЗЕНСКАЯ ОБЛ</t>
  </si>
  <si>
    <t>РЕСПУБЛИКА ТАТАРСТАН</t>
  </si>
  <si>
    <t>ЧУВАШСКАЯ РЕСПУБЛИКА</t>
  </si>
  <si>
    <t>РЕСПУБЛИКА УДМУРТИЯ</t>
  </si>
  <si>
    <t>САМАРСКАЯ ОБЛ</t>
  </si>
  <si>
    <t>УЛЬЯНОВСКАЯ ОБЛ</t>
  </si>
  <si>
    <t>РЕСПУБЛИКА МОРДОВИЯ</t>
  </si>
  <si>
    <t>9-14 февраля 2010г.</t>
  </si>
  <si>
    <t>г.Пенза</t>
  </si>
  <si>
    <t>НИЖЕГОРОДСКАЯ ОБЛ</t>
  </si>
  <si>
    <t>общее колличество участников</t>
  </si>
  <si>
    <t>главный судья соревнованй</t>
  </si>
  <si>
    <t>Старкин В.Г.</t>
  </si>
  <si>
    <t>МК</t>
  </si>
  <si>
    <t>зам.главного судьи</t>
  </si>
  <si>
    <t>Белуженков И.Н.</t>
  </si>
  <si>
    <t>г.Нижнекамск</t>
  </si>
  <si>
    <t>главный секретарь</t>
  </si>
  <si>
    <t>Карнаухова Л.В.</t>
  </si>
  <si>
    <t>РК</t>
  </si>
  <si>
    <t>зам.главного секретаря</t>
  </si>
  <si>
    <t>Таратынова Л.Г.</t>
  </si>
  <si>
    <t>судейские бригады</t>
  </si>
  <si>
    <t>вольные упражнения</t>
  </si>
  <si>
    <t>Меркушин Максим</t>
  </si>
  <si>
    <t>г.Самара</t>
  </si>
  <si>
    <t>Аленин Павел</t>
  </si>
  <si>
    <t>Ипатов Павел</t>
  </si>
  <si>
    <t>г.Ижевск</t>
  </si>
  <si>
    <t>конь</t>
  </si>
  <si>
    <t>Белуженков Игорь</t>
  </si>
  <si>
    <t>Васильев дмитрий</t>
  </si>
  <si>
    <t>Мамонов Алексей</t>
  </si>
  <si>
    <t>кольца</t>
  </si>
  <si>
    <t>Меншутин Валерий</t>
  </si>
  <si>
    <t>г.Ульяновск</t>
  </si>
  <si>
    <t>Шарафутдинов Фарид</t>
  </si>
  <si>
    <t>г.Чистополь</t>
  </si>
  <si>
    <t>Середнев Денис</t>
  </si>
  <si>
    <t>прыжок</t>
  </si>
  <si>
    <t>Денисов Павел</t>
  </si>
  <si>
    <t>г.Тольятти</t>
  </si>
  <si>
    <t>Маринин Сергей</t>
  </si>
  <si>
    <t>Попков Артем</t>
  </si>
  <si>
    <t>брусья</t>
  </si>
  <si>
    <t>Захаров Олег</t>
  </si>
  <si>
    <t>г.Казань</t>
  </si>
  <si>
    <t>Зотов Александр</t>
  </si>
  <si>
    <t>перекладина</t>
  </si>
  <si>
    <t>Яковлев Виталий</t>
  </si>
  <si>
    <t>Сурков Владимир</t>
  </si>
  <si>
    <t>г.Саратов</t>
  </si>
  <si>
    <t>Шишкин Юрий</t>
  </si>
  <si>
    <t>г.Саранск</t>
  </si>
  <si>
    <t>Чемпионат ПФО</t>
  </si>
  <si>
    <t>ИНФОРМАЦИЯ ОБ УЧАСТНИКАХ ЧЕМПИОНАТА И ПЕРВЕНСТВА ПРИВОЛЖСКОГО ФЕДЕРАЛЬНОГО ОКРУГА                                                                                                                   по спортивной гимнастике</t>
  </si>
  <si>
    <t>Первенство  ПФО</t>
  </si>
  <si>
    <t>МС</t>
  </si>
  <si>
    <t>КМС</t>
  </si>
  <si>
    <t>разряд</t>
  </si>
  <si>
    <t>ФИ участника</t>
  </si>
  <si>
    <t>пер-на</t>
  </si>
  <si>
    <t>в\упр</t>
  </si>
  <si>
    <t>год рожд</t>
  </si>
  <si>
    <t>регион</t>
  </si>
  <si>
    <t>тренер</t>
  </si>
  <si>
    <t>место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</si>
  <si>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</si>
  <si>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</si>
  <si>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</si>
  <si>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</si>
  <si>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</si>
  <si>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</si>
  <si>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</si>
  <si>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</si>
  <si>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</si>
  <si>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</si>
  <si>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</si>
  <si>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</si>
  <si>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15</t>
  </si>
  <si>
    <t>16</t>
  </si>
  <si>
    <t>Пенза</t>
  </si>
  <si>
    <t>сумма    1 дня</t>
  </si>
  <si>
    <t>сумма  2 дня</t>
  </si>
  <si>
    <t>итог.  сумма</t>
  </si>
  <si>
    <t>в\у</t>
  </si>
  <si>
    <t>к</t>
  </si>
  <si>
    <t>кол</t>
  </si>
  <si>
    <t>пр</t>
  </si>
  <si>
    <t>бр</t>
  </si>
  <si>
    <t>пер</t>
  </si>
  <si>
    <t>Козлов Владислав</t>
  </si>
  <si>
    <t xml:space="preserve">ЧЕМПИОНАТ ПЕНЗЕНСКОЙ ОБЛАСТИ </t>
  </si>
  <si>
    <t>спортивная гимнастика   28-29 апреля  2011г.   г. Пенза  дворец спорта "БУРТАСЫ"</t>
  </si>
  <si>
    <t>Главный судья</t>
  </si>
  <si>
    <t>Ю.Н.Миронов</t>
  </si>
  <si>
    <t>г. Пенза</t>
  </si>
  <si>
    <t>Судья, 1 кат.</t>
  </si>
  <si>
    <t>Гл.секретарь</t>
  </si>
  <si>
    <t>Л.В.Карнаухова</t>
  </si>
  <si>
    <t>Мацуненко Дмитрий</t>
  </si>
  <si>
    <t>многоборье - юноши Программа III разряда</t>
  </si>
  <si>
    <t>III</t>
  </si>
  <si>
    <t>Тарасов Андрей</t>
  </si>
  <si>
    <t>Кондрохов Денис</t>
  </si>
  <si>
    <t>Корнаухов Кирилл</t>
  </si>
  <si>
    <t>Баландин Тимофей</t>
  </si>
  <si>
    <t>Макаров Никита</t>
  </si>
  <si>
    <t>Гульмаяров Ильяз</t>
  </si>
  <si>
    <t>Сулейманов Тимур</t>
  </si>
  <si>
    <t>Кузнецк</t>
  </si>
  <si>
    <t>Хачатрян Владимир</t>
  </si>
  <si>
    <t>Соседко Никита</t>
  </si>
  <si>
    <t>Тугульбаев Влад</t>
  </si>
  <si>
    <t>Старостин А.В.</t>
  </si>
  <si>
    <t>Ворошев А.М,</t>
  </si>
  <si>
    <t>Мамонов А.С.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</si>
</sst>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/>
    </xf>
    <xf numFmtId="180" fontId="4" fillId="34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/>
    </xf>
    <xf numFmtId="180" fontId="2" fillId="33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5" fillId="35" borderId="17" xfId="0" applyFont="1" applyFill="1" applyBorder="1" applyAlignment="1">
      <alignment horizontal="center" vertical="center"/>
    </xf>
    <xf numFmtId="180" fontId="2" fillId="35" borderId="14" xfId="0" applyNumberFormat="1" applyFont="1" applyFill="1" applyBorder="1" applyAlignment="1">
      <alignment horizontal="center" vertical="center"/>
    </xf>
    <xf numFmtId="180" fontId="2" fillId="35" borderId="10" xfId="0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49" fontId="2" fillId="35" borderId="14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18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4">
      <selection activeCell="G37" sqref="G37"/>
    </sheetView>
  </sheetViews>
  <sheetFormatPr defaultColWidth="9.140625" defaultRowHeight="12.75"/>
  <cols>
    <col min="1" max="1" width="32.8515625" style="0" customWidth="1"/>
    <col min="2" max="2" width="23.8515625" style="0" customWidth="1"/>
    <col min="3" max="3" width="15.28125" style="0" customWidth="1"/>
    <col min="4" max="4" width="7.7109375" style="0" customWidth="1"/>
    <col min="5" max="5" width="8.140625" style="0" customWidth="1"/>
  </cols>
  <sheetData>
    <row r="1" spans="1:6" ht="47.25" customHeight="1">
      <c r="A1" s="63" t="s">
        <v>56</v>
      </c>
      <c r="B1" s="64"/>
      <c r="C1" s="64"/>
      <c r="D1" s="64"/>
      <c r="E1" s="3"/>
      <c r="F1" s="1"/>
    </row>
    <row r="2" spans="1:6" ht="15.75" customHeight="1">
      <c r="A2" s="2"/>
      <c r="B2" s="3"/>
      <c r="C2" s="3"/>
      <c r="D2" s="3"/>
      <c r="E2" s="3"/>
      <c r="F2" s="1"/>
    </row>
    <row r="3" spans="1:6" ht="15">
      <c r="A3" s="61" t="s">
        <v>8</v>
      </c>
      <c r="B3" s="62"/>
      <c r="C3" s="1" t="s">
        <v>9</v>
      </c>
      <c r="D3" s="1"/>
      <c r="F3" s="1"/>
    </row>
    <row r="4" spans="1:6" ht="15">
      <c r="A4" s="1"/>
      <c r="B4" s="1"/>
      <c r="C4" s="1"/>
      <c r="D4" s="1"/>
      <c r="E4" s="1"/>
      <c r="F4" s="1"/>
    </row>
    <row r="5" spans="1:6" ht="15">
      <c r="A5" s="1"/>
      <c r="B5" s="5" t="s">
        <v>55</v>
      </c>
      <c r="C5" s="65" t="s">
        <v>57</v>
      </c>
      <c r="D5" s="62"/>
      <c r="E5" s="62"/>
      <c r="F5" s="1"/>
    </row>
    <row r="6" spans="1:6" ht="15.75">
      <c r="A6" s="1"/>
      <c r="B6" s="6" t="s">
        <v>58</v>
      </c>
      <c r="C6" s="6" t="s">
        <v>58</v>
      </c>
      <c r="D6" s="6" t="s">
        <v>59</v>
      </c>
      <c r="E6" s="7">
        <v>1</v>
      </c>
      <c r="F6" s="1"/>
    </row>
    <row r="7" spans="1:6" ht="15">
      <c r="A7" s="51" t="s">
        <v>10</v>
      </c>
      <c r="B7" s="50">
        <v>0</v>
      </c>
      <c r="C7" s="50">
        <v>0</v>
      </c>
      <c r="D7" s="50">
        <v>0</v>
      </c>
      <c r="E7" s="50">
        <v>1</v>
      </c>
      <c r="F7" s="1"/>
    </row>
    <row r="8" spans="1:6" ht="15">
      <c r="A8" s="51" t="s">
        <v>1</v>
      </c>
      <c r="B8" s="50">
        <v>5</v>
      </c>
      <c r="C8" s="50">
        <v>0</v>
      </c>
      <c r="D8" s="50">
        <v>0</v>
      </c>
      <c r="E8" s="50">
        <v>3</v>
      </c>
      <c r="F8" s="1"/>
    </row>
    <row r="9" spans="1:6" ht="15">
      <c r="A9" s="51" t="s">
        <v>7</v>
      </c>
      <c r="B9" s="50">
        <v>1</v>
      </c>
      <c r="C9" s="50">
        <v>0</v>
      </c>
      <c r="D9" s="50">
        <v>0</v>
      </c>
      <c r="E9" s="50">
        <v>0</v>
      </c>
      <c r="F9" s="1"/>
    </row>
    <row r="10" spans="1:6" ht="15">
      <c r="A10" s="51" t="s">
        <v>2</v>
      </c>
      <c r="B10" s="50">
        <v>4</v>
      </c>
      <c r="C10" s="50">
        <v>0</v>
      </c>
      <c r="D10" s="50">
        <v>2</v>
      </c>
      <c r="E10" s="50">
        <v>2</v>
      </c>
      <c r="F10" s="1"/>
    </row>
    <row r="11" spans="1:6" ht="15">
      <c r="A11" s="51" t="s">
        <v>4</v>
      </c>
      <c r="B11" s="50">
        <v>3</v>
      </c>
      <c r="C11" s="50">
        <v>2</v>
      </c>
      <c r="D11" s="50">
        <v>1</v>
      </c>
      <c r="E11" s="50">
        <v>3</v>
      </c>
      <c r="F11" s="1"/>
    </row>
    <row r="12" spans="1:6" ht="15">
      <c r="A12" s="51" t="s">
        <v>5</v>
      </c>
      <c r="B12" s="50">
        <v>1</v>
      </c>
      <c r="C12" s="50">
        <v>0</v>
      </c>
      <c r="D12" s="50">
        <v>2</v>
      </c>
      <c r="E12" s="50">
        <v>2</v>
      </c>
      <c r="F12" s="1"/>
    </row>
    <row r="13" spans="1:6" ht="15">
      <c r="A13" s="51" t="s">
        <v>0</v>
      </c>
      <c r="B13" s="50">
        <v>5</v>
      </c>
      <c r="C13" s="50">
        <v>1</v>
      </c>
      <c r="D13" s="50">
        <v>1</v>
      </c>
      <c r="E13" s="50">
        <v>4</v>
      </c>
      <c r="F13" s="1"/>
    </row>
    <row r="14" spans="1:6" ht="15">
      <c r="A14" s="51" t="s">
        <v>6</v>
      </c>
      <c r="B14" s="50">
        <v>5</v>
      </c>
      <c r="C14" s="50">
        <v>0</v>
      </c>
      <c r="D14" s="50">
        <v>0</v>
      </c>
      <c r="E14" s="50">
        <v>0</v>
      </c>
      <c r="F14" s="1"/>
    </row>
    <row r="15" spans="1:6" ht="15">
      <c r="A15" s="51" t="s">
        <v>3</v>
      </c>
      <c r="B15" s="50">
        <v>1</v>
      </c>
      <c r="C15" s="50">
        <v>2</v>
      </c>
      <c r="D15" s="50">
        <v>2</v>
      </c>
      <c r="E15" s="50">
        <v>2</v>
      </c>
      <c r="F15" s="1"/>
    </row>
    <row r="16" spans="1:6" ht="15">
      <c r="A16" s="51"/>
      <c r="B16" s="50"/>
      <c r="C16" s="50"/>
      <c r="D16" s="8"/>
      <c r="E16" s="50"/>
      <c r="F16" s="1"/>
    </row>
    <row r="17" spans="1:5" ht="15">
      <c r="A17" s="51" t="s">
        <v>11</v>
      </c>
      <c r="B17" s="50">
        <f>SUM(B7:B15)</f>
        <v>25</v>
      </c>
      <c r="C17" s="50">
        <f>SUM(C7:C15)</f>
        <v>5</v>
      </c>
      <c r="D17" s="50">
        <f>SUM(D7:D15)</f>
        <v>8</v>
      </c>
      <c r="E17" s="50">
        <f>SUM(E7:E15)</f>
        <v>17</v>
      </c>
    </row>
    <row r="20" spans="1:4" ht="15">
      <c r="A20" s="1" t="s">
        <v>12</v>
      </c>
      <c r="B20" s="1" t="s">
        <v>13</v>
      </c>
      <c r="C20" s="1" t="s">
        <v>9</v>
      </c>
      <c r="D20" s="1" t="s">
        <v>14</v>
      </c>
    </row>
    <row r="21" spans="1:4" ht="15">
      <c r="A21" s="1" t="s">
        <v>15</v>
      </c>
      <c r="B21" s="1" t="s">
        <v>16</v>
      </c>
      <c r="C21" s="1" t="s">
        <v>17</v>
      </c>
      <c r="D21" s="1" t="s">
        <v>14</v>
      </c>
    </row>
    <row r="22" spans="1:4" ht="15">
      <c r="A22" s="1"/>
      <c r="B22" s="1"/>
      <c r="C22" s="1"/>
      <c r="D22" s="1"/>
    </row>
    <row r="23" spans="1:4" ht="15">
      <c r="A23" s="1" t="s">
        <v>18</v>
      </c>
      <c r="B23" s="1" t="s">
        <v>19</v>
      </c>
      <c r="C23" s="1" t="s">
        <v>9</v>
      </c>
      <c r="D23" s="1" t="s">
        <v>20</v>
      </c>
    </row>
    <row r="24" spans="1:4" ht="15">
      <c r="A24" s="1" t="s">
        <v>21</v>
      </c>
      <c r="B24" s="1" t="s">
        <v>22</v>
      </c>
      <c r="C24" s="1" t="s">
        <v>9</v>
      </c>
      <c r="D24" s="1"/>
    </row>
    <row r="25" spans="1:4" ht="15">
      <c r="A25" s="1"/>
      <c r="B25" s="1"/>
      <c r="C25" s="1"/>
      <c r="D25" s="1"/>
    </row>
    <row r="26" spans="1:4" ht="15">
      <c r="A26" s="1" t="s">
        <v>23</v>
      </c>
      <c r="B26" s="1"/>
      <c r="C26" s="1"/>
      <c r="D26" s="1"/>
    </row>
    <row r="27" spans="1:4" ht="15">
      <c r="A27" s="1"/>
      <c r="B27" s="1"/>
      <c r="C27" s="1"/>
      <c r="D27" s="1"/>
    </row>
    <row r="28" spans="1:4" ht="15">
      <c r="A28" s="1" t="s">
        <v>24</v>
      </c>
      <c r="B28" s="1" t="s">
        <v>25</v>
      </c>
      <c r="C28" s="1" t="s">
        <v>26</v>
      </c>
      <c r="D28" s="4" t="s">
        <v>20</v>
      </c>
    </row>
    <row r="29" spans="1:4" ht="15">
      <c r="A29" s="1"/>
      <c r="B29" s="1" t="s">
        <v>27</v>
      </c>
      <c r="C29" s="1" t="s">
        <v>9</v>
      </c>
      <c r="D29" s="4">
        <v>1</v>
      </c>
    </row>
    <row r="30" spans="1:4" ht="15">
      <c r="A30" s="1"/>
      <c r="B30" s="1" t="s">
        <v>28</v>
      </c>
      <c r="C30" s="1" t="s">
        <v>29</v>
      </c>
      <c r="D30" s="4" t="s">
        <v>20</v>
      </c>
    </row>
    <row r="31" spans="1:4" ht="15">
      <c r="A31" s="1"/>
      <c r="B31" s="1"/>
      <c r="C31" s="1"/>
      <c r="D31" s="4"/>
    </row>
    <row r="32" spans="1:4" ht="15">
      <c r="A32" s="1" t="s">
        <v>30</v>
      </c>
      <c r="B32" s="1" t="s">
        <v>31</v>
      </c>
      <c r="C32" s="1" t="s">
        <v>17</v>
      </c>
      <c r="D32" s="4" t="s">
        <v>14</v>
      </c>
    </row>
    <row r="33" spans="1:4" ht="15">
      <c r="A33" s="1"/>
      <c r="B33" s="1" t="s">
        <v>32</v>
      </c>
      <c r="C33" s="1" t="s">
        <v>29</v>
      </c>
      <c r="D33" s="4">
        <v>1</v>
      </c>
    </row>
    <row r="34" spans="1:4" ht="15">
      <c r="A34" s="1"/>
      <c r="B34" s="1" t="s">
        <v>33</v>
      </c>
      <c r="C34" s="1" t="s">
        <v>9</v>
      </c>
      <c r="D34" s="4">
        <v>1</v>
      </c>
    </row>
    <row r="35" spans="1:4" ht="15">
      <c r="A35" s="1"/>
      <c r="B35" s="1"/>
      <c r="C35" s="1"/>
      <c r="D35" s="4"/>
    </row>
    <row r="36" spans="1:4" ht="15">
      <c r="A36" s="1" t="s">
        <v>34</v>
      </c>
      <c r="B36" s="1" t="s">
        <v>35</v>
      </c>
      <c r="C36" s="1" t="s">
        <v>36</v>
      </c>
      <c r="D36" s="4" t="s">
        <v>20</v>
      </c>
    </row>
    <row r="37" spans="1:4" ht="15">
      <c r="A37" s="1"/>
      <c r="B37" s="1" t="s">
        <v>37</v>
      </c>
      <c r="C37" s="1" t="s">
        <v>38</v>
      </c>
      <c r="D37" s="4" t="s">
        <v>20</v>
      </c>
    </row>
    <row r="38" spans="1:4" ht="15">
      <c r="A38" s="1"/>
      <c r="B38" s="1" t="s">
        <v>39</v>
      </c>
      <c r="C38" s="1" t="s">
        <v>9</v>
      </c>
      <c r="D38" s="4">
        <v>1</v>
      </c>
    </row>
    <row r="39" spans="1:4" ht="15">
      <c r="A39" s="1"/>
      <c r="B39" s="1"/>
      <c r="C39" s="1"/>
      <c r="D39" s="4"/>
    </row>
    <row r="40" spans="1:4" ht="15">
      <c r="A40" s="1" t="s">
        <v>40</v>
      </c>
      <c r="B40" s="1" t="s">
        <v>41</v>
      </c>
      <c r="C40" s="1" t="s">
        <v>42</v>
      </c>
      <c r="D40" s="4" t="s">
        <v>20</v>
      </c>
    </row>
    <row r="41" spans="1:4" ht="15">
      <c r="A41" s="1"/>
      <c r="B41" s="1" t="s">
        <v>43</v>
      </c>
      <c r="C41" s="1" t="s">
        <v>36</v>
      </c>
      <c r="D41" s="4" t="s">
        <v>20</v>
      </c>
    </row>
    <row r="42" spans="1:4" ht="15">
      <c r="A42" s="1"/>
      <c r="B42" s="1" t="s">
        <v>44</v>
      </c>
      <c r="C42" s="1" t="s">
        <v>9</v>
      </c>
      <c r="D42" s="4">
        <v>1</v>
      </c>
    </row>
    <row r="43" spans="1:4" ht="15">
      <c r="A43" s="1"/>
      <c r="B43" s="1"/>
      <c r="C43" s="1"/>
      <c r="D43" s="4"/>
    </row>
    <row r="44" spans="1:4" ht="15">
      <c r="A44" s="1" t="s">
        <v>45</v>
      </c>
      <c r="B44" s="1" t="s">
        <v>46</v>
      </c>
      <c r="C44" s="1" t="s">
        <v>47</v>
      </c>
      <c r="D44" s="4" t="s">
        <v>14</v>
      </c>
    </row>
    <row r="45" spans="1:4" ht="15">
      <c r="A45" s="1"/>
      <c r="B45" s="1" t="s">
        <v>48</v>
      </c>
      <c r="C45" s="1" t="s">
        <v>9</v>
      </c>
      <c r="D45" s="4">
        <v>1</v>
      </c>
    </row>
    <row r="46" spans="1:4" ht="15">
      <c r="A46" s="1"/>
      <c r="B46" s="1" t="s">
        <v>92</v>
      </c>
      <c r="C46" s="1" t="s">
        <v>54</v>
      </c>
      <c r="D46" s="4" t="s">
        <v>20</v>
      </c>
    </row>
    <row r="47" spans="1:4" ht="15">
      <c r="A47" s="1"/>
      <c r="B47" s="1"/>
      <c r="C47" s="1"/>
      <c r="D47" s="4"/>
    </row>
    <row r="48" spans="1:4" ht="15">
      <c r="A48" s="1" t="s">
        <v>49</v>
      </c>
      <c r="B48" s="1" t="s">
        <v>50</v>
      </c>
      <c r="C48" s="1" t="s">
        <v>29</v>
      </c>
      <c r="D48" s="4" t="s">
        <v>20</v>
      </c>
    </row>
    <row r="49" spans="1:4" ht="15">
      <c r="A49" s="1"/>
      <c r="B49" s="1" t="s">
        <v>51</v>
      </c>
      <c r="C49" s="1" t="s">
        <v>52</v>
      </c>
      <c r="D49" s="4" t="s">
        <v>20</v>
      </c>
    </row>
    <row r="50" spans="1:4" ht="15">
      <c r="A50" s="1"/>
      <c r="B50" s="1" t="s">
        <v>53</v>
      </c>
      <c r="C50" s="1" t="s">
        <v>54</v>
      </c>
      <c r="D50" s="4">
        <v>1</v>
      </c>
    </row>
  </sheetData>
  <sheetProtection/>
  <mergeCells count="3">
    <mergeCell ref="A3:B3"/>
    <mergeCell ref="A1:D1"/>
    <mergeCell ref="C5:E5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6"/>
  <sheetViews>
    <sheetView tabSelected="1" zoomScalePageLayoutView="0" workbookViewId="0" topLeftCell="A1">
      <selection activeCell="J36" sqref="J36"/>
    </sheetView>
  </sheetViews>
  <sheetFormatPr defaultColWidth="9.140625" defaultRowHeight="12.75"/>
  <cols>
    <col min="1" max="1" width="11.28125" style="0" customWidth="1"/>
    <col min="2" max="2" width="4.7109375" style="0" customWidth="1"/>
    <col min="3" max="3" width="3.8515625" style="0" customWidth="1"/>
    <col min="4" max="4" width="8.57421875" style="0" customWidth="1"/>
    <col min="5" max="5" width="14.28125" style="0" customWidth="1"/>
    <col min="6" max="6" width="6.28125" style="0" customWidth="1"/>
    <col min="7" max="7" width="6.28125" style="21" customWidth="1"/>
    <col min="8" max="9" width="6.28125" style="43" hidden="1" customWidth="1"/>
    <col min="10" max="10" width="6.28125" style="0" customWidth="1"/>
    <col min="11" max="11" width="6.28125" style="21" customWidth="1"/>
    <col min="12" max="13" width="6.28125" style="43" hidden="1" customWidth="1"/>
    <col min="14" max="14" width="6.28125" style="0" customWidth="1"/>
    <col min="15" max="15" width="6.28125" style="21" customWidth="1"/>
    <col min="16" max="17" width="6.28125" style="43" hidden="1" customWidth="1"/>
    <col min="18" max="18" width="6.28125" style="0" customWidth="1"/>
    <col min="19" max="19" width="6.28125" style="21" customWidth="1"/>
    <col min="20" max="21" width="6.28125" style="43" hidden="1" customWidth="1"/>
    <col min="22" max="22" width="6.28125" style="0" customWidth="1"/>
    <col min="23" max="23" width="6.28125" style="21" customWidth="1"/>
    <col min="24" max="25" width="6.28125" style="43" hidden="1" customWidth="1"/>
    <col min="26" max="26" width="6.28125" style="0" customWidth="1"/>
    <col min="27" max="27" width="6.28125" style="21" customWidth="1"/>
    <col min="28" max="29" width="6.28125" style="43" hidden="1" customWidth="1"/>
    <col min="30" max="31" width="6.28125" style="0" customWidth="1"/>
    <col min="32" max="32" width="7.28125" style="0" customWidth="1"/>
    <col min="33" max="33" width="5.140625" style="0" customWidth="1"/>
  </cols>
  <sheetData>
    <row r="1" spans="1:33" s="12" customFormat="1" ht="15.75">
      <c r="A1" s="70" t="s">
        <v>93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</row>
    <row r="2" spans="1:33" s="12" customFormat="1" ht="15.75">
      <c r="A2" s="70" t="s">
        <v>94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3" s="13" customFormat="1" ht="15.75">
      <c r="A3" s="71" t="s">
        <v>102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</row>
    <row r="4" spans="1:33" s="13" customFormat="1" ht="25.5" customHeight="1">
      <c r="A4" s="30" t="s">
        <v>61</v>
      </c>
      <c r="B4" s="20" t="s">
        <v>64</v>
      </c>
      <c r="C4" s="20" t="s">
        <v>60</v>
      </c>
      <c r="D4" s="22" t="s">
        <v>65</v>
      </c>
      <c r="E4" s="37" t="s">
        <v>66</v>
      </c>
      <c r="F4" s="41" t="s">
        <v>63</v>
      </c>
      <c r="G4" s="42"/>
      <c r="H4" s="44"/>
      <c r="I4" s="44" t="s">
        <v>86</v>
      </c>
      <c r="J4" s="41" t="s">
        <v>30</v>
      </c>
      <c r="K4" s="42"/>
      <c r="L4" s="44"/>
      <c r="M4" s="44" t="s">
        <v>87</v>
      </c>
      <c r="N4" s="41" t="s">
        <v>34</v>
      </c>
      <c r="O4" s="42"/>
      <c r="P4" s="44"/>
      <c r="Q4" s="44" t="s">
        <v>88</v>
      </c>
      <c r="R4" s="41" t="s">
        <v>40</v>
      </c>
      <c r="S4" s="42"/>
      <c r="T4" s="44"/>
      <c r="U4" s="44" t="s">
        <v>89</v>
      </c>
      <c r="V4" s="41" t="s">
        <v>45</v>
      </c>
      <c r="W4" s="42"/>
      <c r="X4" s="44"/>
      <c r="Y4" s="44" t="s">
        <v>90</v>
      </c>
      <c r="Z4" s="41" t="s">
        <v>62</v>
      </c>
      <c r="AA4" s="42"/>
      <c r="AB4" s="47" t="s">
        <v>91</v>
      </c>
      <c r="AC4" s="47" t="s">
        <v>91</v>
      </c>
      <c r="AD4" s="38" t="s">
        <v>83</v>
      </c>
      <c r="AE4" s="20" t="s">
        <v>84</v>
      </c>
      <c r="AF4" s="20" t="s">
        <v>85</v>
      </c>
      <c r="AG4" s="26" t="s">
        <v>67</v>
      </c>
    </row>
    <row r="5" spans="1:33" s="13" customFormat="1" ht="25.5" customHeight="1">
      <c r="A5" s="27" t="s">
        <v>105</v>
      </c>
      <c r="B5" s="9">
        <v>2000</v>
      </c>
      <c r="C5" s="9" t="s">
        <v>103</v>
      </c>
      <c r="D5" s="17" t="s">
        <v>82</v>
      </c>
      <c r="E5" s="18" t="s">
        <v>117</v>
      </c>
      <c r="F5" s="39">
        <v>6.5</v>
      </c>
      <c r="G5" s="40">
        <v>0</v>
      </c>
      <c r="H5" s="45">
        <f aca="true" t="shared" si="0" ref="H5:H12">SUM(F5:G5)/2</f>
        <v>3.25</v>
      </c>
      <c r="I5" s="48" t="s">
        <v>71</v>
      </c>
      <c r="J5" s="39">
        <v>9.4</v>
      </c>
      <c r="K5" s="40">
        <v>0</v>
      </c>
      <c r="L5" s="45">
        <f aca="true" t="shared" si="1" ref="L5:L12">SUM(J5:K5)/2</f>
        <v>4.7</v>
      </c>
      <c r="M5" s="48">
        <v>1</v>
      </c>
      <c r="N5" s="39">
        <v>9.1</v>
      </c>
      <c r="O5" s="40">
        <v>0</v>
      </c>
      <c r="P5" s="45">
        <f aca="true" t="shared" si="2" ref="P5:P12">SUM(N5:O5)/2</f>
        <v>4.55</v>
      </c>
      <c r="Q5" s="48" t="s">
        <v>68</v>
      </c>
      <c r="R5" s="39">
        <v>9.7</v>
      </c>
      <c r="S5" s="40">
        <v>0</v>
      </c>
      <c r="T5" s="45">
        <f aca="true" t="shared" si="3" ref="T5:T12">SUM(R5:S5)/2</f>
        <v>4.85</v>
      </c>
      <c r="U5" s="48"/>
      <c r="V5" s="39">
        <v>9.6</v>
      </c>
      <c r="W5" s="40">
        <v>0</v>
      </c>
      <c r="X5" s="45">
        <f aca="true" t="shared" si="4" ref="X5:X12">SUM(V5:W5)/2</f>
        <v>4.8</v>
      </c>
      <c r="Y5" s="48" t="s">
        <v>70</v>
      </c>
      <c r="Z5" s="39">
        <v>6.8</v>
      </c>
      <c r="AA5" s="40">
        <v>0</v>
      </c>
      <c r="AB5" s="45">
        <f aca="true" t="shared" si="5" ref="AB5:AB11">SUM(Z5:AA5)/2</f>
        <v>3.4</v>
      </c>
      <c r="AC5" s="49" t="s">
        <v>70</v>
      </c>
      <c r="AD5" s="25">
        <f aca="true" t="shared" si="6" ref="AD5:AD18">SUM(F5+J5+N5+R5+V5+Z5)</f>
        <v>51.1</v>
      </c>
      <c r="AE5" s="25">
        <f aca="true" t="shared" si="7" ref="AE5:AE18">SUM(G5+K5+O5+S5+W5+AA5)</f>
        <v>0</v>
      </c>
      <c r="AF5" s="25">
        <f aca="true" t="shared" si="8" ref="AF5:AF18">SUM(AD5+AE5)</f>
        <v>51.1</v>
      </c>
      <c r="AG5" s="26" t="s">
        <v>68</v>
      </c>
    </row>
    <row r="6" spans="1:33" s="13" customFormat="1" ht="25.5" customHeight="1">
      <c r="A6" s="27" t="s">
        <v>104</v>
      </c>
      <c r="B6" s="9">
        <v>2000</v>
      </c>
      <c r="C6" s="9" t="s">
        <v>103</v>
      </c>
      <c r="D6" s="17" t="s">
        <v>82</v>
      </c>
      <c r="E6" s="18" t="s">
        <v>117</v>
      </c>
      <c r="F6" s="39">
        <v>6</v>
      </c>
      <c r="G6" s="40">
        <v>0</v>
      </c>
      <c r="H6" s="45">
        <f t="shared" si="0"/>
        <v>3</v>
      </c>
      <c r="I6" s="48" t="s">
        <v>71</v>
      </c>
      <c r="J6" s="39">
        <v>9.3</v>
      </c>
      <c r="K6" s="40">
        <v>0</v>
      </c>
      <c r="L6" s="45">
        <f t="shared" si="1"/>
        <v>4.65</v>
      </c>
      <c r="M6" s="48">
        <v>1</v>
      </c>
      <c r="N6" s="39">
        <v>8.8</v>
      </c>
      <c r="O6" s="40">
        <v>0</v>
      </c>
      <c r="P6" s="45">
        <f t="shared" si="2"/>
        <v>4.4</v>
      </c>
      <c r="Q6" s="48" t="s">
        <v>68</v>
      </c>
      <c r="R6" s="39">
        <v>9.5</v>
      </c>
      <c r="S6" s="40">
        <v>0</v>
      </c>
      <c r="T6" s="45">
        <f t="shared" si="3"/>
        <v>4.75</v>
      </c>
      <c r="U6" s="48"/>
      <c r="V6" s="39">
        <v>8.4</v>
      </c>
      <c r="W6" s="40">
        <v>0</v>
      </c>
      <c r="X6" s="45">
        <f t="shared" si="4"/>
        <v>4.2</v>
      </c>
      <c r="Y6" s="48" t="s">
        <v>70</v>
      </c>
      <c r="Z6" s="39">
        <v>6.4</v>
      </c>
      <c r="AA6" s="40">
        <v>0</v>
      </c>
      <c r="AB6" s="46">
        <f t="shared" si="5"/>
        <v>3.2</v>
      </c>
      <c r="AC6" s="49" t="s">
        <v>69</v>
      </c>
      <c r="AD6" s="25">
        <f aca="true" t="shared" si="9" ref="AD6:AE11">SUM(F6+J6+N6+R6+V6+Z6)</f>
        <v>48.4</v>
      </c>
      <c r="AE6" s="25">
        <f t="shared" si="9"/>
        <v>0</v>
      </c>
      <c r="AF6" s="25">
        <f aca="true" t="shared" si="10" ref="AF6:AF11">SUM(AD6+AE6)</f>
        <v>48.4</v>
      </c>
      <c r="AG6" s="26" t="s">
        <v>69</v>
      </c>
    </row>
    <row r="7" spans="1:33" s="13" customFormat="1" ht="25.5" customHeight="1">
      <c r="A7" s="27" t="s">
        <v>107</v>
      </c>
      <c r="B7" s="9">
        <v>2001</v>
      </c>
      <c r="C7" s="9" t="s">
        <v>103</v>
      </c>
      <c r="D7" s="17" t="s">
        <v>82</v>
      </c>
      <c r="E7" s="18" t="s">
        <v>117</v>
      </c>
      <c r="F7" s="39">
        <v>5.5</v>
      </c>
      <c r="G7" s="40">
        <v>0</v>
      </c>
      <c r="H7" s="45">
        <f t="shared" si="0"/>
        <v>2.75</v>
      </c>
      <c r="I7" s="48" t="s">
        <v>71</v>
      </c>
      <c r="J7" s="39">
        <v>8</v>
      </c>
      <c r="K7" s="40">
        <v>0</v>
      </c>
      <c r="L7" s="45">
        <f t="shared" si="1"/>
        <v>4</v>
      </c>
      <c r="M7" s="48">
        <v>1</v>
      </c>
      <c r="N7" s="39">
        <v>6.2</v>
      </c>
      <c r="O7" s="40">
        <v>0</v>
      </c>
      <c r="P7" s="45">
        <f t="shared" si="2"/>
        <v>3.1</v>
      </c>
      <c r="Q7" s="48" t="s">
        <v>68</v>
      </c>
      <c r="R7" s="39">
        <v>9.4</v>
      </c>
      <c r="S7" s="40">
        <v>0</v>
      </c>
      <c r="T7" s="45">
        <f t="shared" si="3"/>
        <v>4.7</v>
      </c>
      <c r="U7" s="48"/>
      <c r="V7" s="39">
        <v>9.3</v>
      </c>
      <c r="W7" s="40">
        <v>0</v>
      </c>
      <c r="X7" s="45">
        <f t="shared" si="4"/>
        <v>4.65</v>
      </c>
      <c r="Y7" s="48" t="s">
        <v>70</v>
      </c>
      <c r="Z7" s="39">
        <v>6</v>
      </c>
      <c r="AA7" s="40">
        <v>0</v>
      </c>
      <c r="AB7" s="45">
        <f t="shared" si="5"/>
        <v>3</v>
      </c>
      <c r="AC7" s="49" t="s">
        <v>71</v>
      </c>
      <c r="AD7" s="25">
        <f t="shared" si="9"/>
        <v>44.400000000000006</v>
      </c>
      <c r="AE7" s="25">
        <f t="shared" si="9"/>
        <v>0</v>
      </c>
      <c r="AF7" s="25">
        <f t="shared" si="10"/>
        <v>44.400000000000006</v>
      </c>
      <c r="AG7" s="26" t="s">
        <v>70</v>
      </c>
    </row>
    <row r="8" spans="1:33" s="13" customFormat="1" ht="25.5" customHeight="1">
      <c r="A8" s="27" t="s">
        <v>112</v>
      </c>
      <c r="B8" s="9">
        <v>1999</v>
      </c>
      <c r="C8" s="9" t="s">
        <v>103</v>
      </c>
      <c r="D8" s="17" t="s">
        <v>82</v>
      </c>
      <c r="E8" s="17" t="s">
        <v>116</v>
      </c>
      <c r="F8" s="39">
        <v>4</v>
      </c>
      <c r="G8" s="40">
        <v>0</v>
      </c>
      <c r="H8" s="45">
        <f t="shared" si="0"/>
        <v>2</v>
      </c>
      <c r="I8" s="48" t="s">
        <v>71</v>
      </c>
      <c r="J8" s="39">
        <v>6.3</v>
      </c>
      <c r="K8" s="40">
        <v>0</v>
      </c>
      <c r="L8" s="45">
        <f t="shared" si="1"/>
        <v>3.15</v>
      </c>
      <c r="M8" s="48">
        <v>1</v>
      </c>
      <c r="N8" s="39">
        <v>8.8</v>
      </c>
      <c r="O8" s="40">
        <v>0</v>
      </c>
      <c r="P8" s="45">
        <f t="shared" si="2"/>
        <v>4.4</v>
      </c>
      <c r="Q8" s="48" t="s">
        <v>68</v>
      </c>
      <c r="R8" s="39">
        <v>9.3</v>
      </c>
      <c r="S8" s="40">
        <v>0</v>
      </c>
      <c r="T8" s="45">
        <f t="shared" si="3"/>
        <v>4.65</v>
      </c>
      <c r="U8" s="48"/>
      <c r="V8" s="39">
        <v>9.2</v>
      </c>
      <c r="W8" s="40">
        <v>0</v>
      </c>
      <c r="X8" s="45">
        <f t="shared" si="4"/>
        <v>4.6</v>
      </c>
      <c r="Y8" s="48" t="s">
        <v>70</v>
      </c>
      <c r="Z8" s="39">
        <v>5.3</v>
      </c>
      <c r="AA8" s="40">
        <v>0</v>
      </c>
      <c r="AB8" s="45">
        <f t="shared" si="5"/>
        <v>2.65</v>
      </c>
      <c r="AC8" s="49" t="s">
        <v>74</v>
      </c>
      <c r="AD8" s="25">
        <f t="shared" si="9"/>
        <v>42.9</v>
      </c>
      <c r="AE8" s="25">
        <f t="shared" si="9"/>
        <v>0</v>
      </c>
      <c r="AF8" s="25">
        <f t="shared" si="10"/>
        <v>42.9</v>
      </c>
      <c r="AG8" s="15">
        <v>4</v>
      </c>
    </row>
    <row r="9" spans="1:33" s="13" customFormat="1" ht="25.5" customHeight="1">
      <c r="A9" s="27" t="s">
        <v>110</v>
      </c>
      <c r="B9" s="9">
        <v>2000</v>
      </c>
      <c r="C9" s="9" t="s">
        <v>103</v>
      </c>
      <c r="D9" s="17" t="s">
        <v>111</v>
      </c>
      <c r="E9" s="18" t="s">
        <v>115</v>
      </c>
      <c r="F9" s="39">
        <v>5.7</v>
      </c>
      <c r="G9" s="40">
        <v>0</v>
      </c>
      <c r="H9" s="45">
        <f t="shared" si="0"/>
        <v>2.85</v>
      </c>
      <c r="I9" s="48" t="s">
        <v>71</v>
      </c>
      <c r="J9" s="39">
        <v>4</v>
      </c>
      <c r="K9" s="40">
        <v>0</v>
      </c>
      <c r="L9" s="45">
        <f t="shared" si="1"/>
        <v>2</v>
      </c>
      <c r="M9" s="48">
        <v>1</v>
      </c>
      <c r="N9" s="39">
        <v>8.2</v>
      </c>
      <c r="O9" s="40">
        <v>0</v>
      </c>
      <c r="P9" s="45">
        <f t="shared" si="2"/>
        <v>4.1</v>
      </c>
      <c r="Q9" s="48" t="s">
        <v>68</v>
      </c>
      <c r="R9" s="39">
        <v>9.1</v>
      </c>
      <c r="S9" s="40">
        <v>0</v>
      </c>
      <c r="T9" s="45">
        <f t="shared" si="3"/>
        <v>4.55</v>
      </c>
      <c r="U9" s="48"/>
      <c r="V9" s="39">
        <v>8</v>
      </c>
      <c r="W9" s="40">
        <v>0</v>
      </c>
      <c r="X9" s="45">
        <f t="shared" si="4"/>
        <v>4</v>
      </c>
      <c r="Y9" s="48" t="s">
        <v>70</v>
      </c>
      <c r="Z9" s="39">
        <v>7.2</v>
      </c>
      <c r="AA9" s="40">
        <v>0</v>
      </c>
      <c r="AB9" s="45">
        <f t="shared" si="5"/>
        <v>3.6</v>
      </c>
      <c r="AC9" s="49" t="s">
        <v>76</v>
      </c>
      <c r="AD9" s="25">
        <f t="shared" si="9"/>
        <v>42.2</v>
      </c>
      <c r="AE9" s="25">
        <f t="shared" si="9"/>
        <v>0</v>
      </c>
      <c r="AF9" s="25">
        <f t="shared" si="10"/>
        <v>42.2</v>
      </c>
      <c r="AG9" s="15">
        <v>5</v>
      </c>
    </row>
    <row r="10" spans="1:33" s="13" customFormat="1" ht="25.5" customHeight="1">
      <c r="A10" s="27" t="s">
        <v>113</v>
      </c>
      <c r="B10" s="9">
        <v>1999</v>
      </c>
      <c r="C10" s="9" t="s">
        <v>103</v>
      </c>
      <c r="D10" s="17" t="s">
        <v>82</v>
      </c>
      <c r="E10" s="17" t="s">
        <v>116</v>
      </c>
      <c r="F10" s="39">
        <v>3.1</v>
      </c>
      <c r="G10" s="40">
        <v>0</v>
      </c>
      <c r="H10" s="45">
        <f t="shared" si="0"/>
        <v>1.55</v>
      </c>
      <c r="I10" s="48" t="s">
        <v>71</v>
      </c>
      <c r="J10" s="39">
        <v>6.5</v>
      </c>
      <c r="K10" s="40">
        <v>0</v>
      </c>
      <c r="L10" s="45">
        <f t="shared" si="1"/>
        <v>3.25</v>
      </c>
      <c r="M10" s="48">
        <v>1</v>
      </c>
      <c r="N10" s="39">
        <v>8.5</v>
      </c>
      <c r="O10" s="40">
        <v>0</v>
      </c>
      <c r="P10" s="45">
        <f t="shared" si="2"/>
        <v>4.25</v>
      </c>
      <c r="Q10" s="48" t="s">
        <v>68</v>
      </c>
      <c r="R10" s="39">
        <v>9.4</v>
      </c>
      <c r="S10" s="40">
        <v>0</v>
      </c>
      <c r="T10" s="45">
        <f t="shared" si="3"/>
        <v>4.7</v>
      </c>
      <c r="U10" s="48"/>
      <c r="V10" s="39">
        <v>8.6</v>
      </c>
      <c r="W10" s="40">
        <v>0</v>
      </c>
      <c r="X10" s="45">
        <f t="shared" si="4"/>
        <v>4.3</v>
      </c>
      <c r="Y10" s="48" t="s">
        <v>70</v>
      </c>
      <c r="Z10" s="39">
        <v>5.6</v>
      </c>
      <c r="AA10" s="40">
        <v>0</v>
      </c>
      <c r="AB10" s="45">
        <f t="shared" si="5"/>
        <v>2.8</v>
      </c>
      <c r="AC10" s="49" t="s">
        <v>77</v>
      </c>
      <c r="AD10" s="25">
        <f t="shared" si="9"/>
        <v>41.7</v>
      </c>
      <c r="AE10" s="25">
        <f t="shared" si="9"/>
        <v>0</v>
      </c>
      <c r="AF10" s="25">
        <f t="shared" si="10"/>
        <v>41.7</v>
      </c>
      <c r="AG10" s="15">
        <v>6</v>
      </c>
    </row>
    <row r="11" spans="1:33" s="13" customFormat="1" ht="25.5" customHeight="1">
      <c r="A11" s="27" t="s">
        <v>109</v>
      </c>
      <c r="B11" s="9">
        <v>2001</v>
      </c>
      <c r="C11" s="9" t="s">
        <v>103</v>
      </c>
      <c r="D11" s="17" t="s">
        <v>82</v>
      </c>
      <c r="E11" s="18" t="s">
        <v>117</v>
      </c>
      <c r="F11" s="39">
        <v>3.2</v>
      </c>
      <c r="G11" s="40">
        <v>0</v>
      </c>
      <c r="H11" s="45">
        <f t="shared" si="0"/>
        <v>1.6</v>
      </c>
      <c r="I11" s="48" t="s">
        <v>71</v>
      </c>
      <c r="J11" s="39">
        <v>9</v>
      </c>
      <c r="K11" s="40">
        <v>0</v>
      </c>
      <c r="L11" s="45">
        <f t="shared" si="1"/>
        <v>4.5</v>
      </c>
      <c r="M11" s="48">
        <v>1</v>
      </c>
      <c r="N11" s="39">
        <v>5.8</v>
      </c>
      <c r="O11" s="40">
        <v>0</v>
      </c>
      <c r="P11" s="45">
        <f t="shared" si="2"/>
        <v>2.9</v>
      </c>
      <c r="Q11" s="48" t="s">
        <v>68</v>
      </c>
      <c r="R11" s="39">
        <v>9.2</v>
      </c>
      <c r="S11" s="40">
        <v>0</v>
      </c>
      <c r="T11" s="45">
        <f t="shared" si="3"/>
        <v>4.6</v>
      </c>
      <c r="U11" s="48"/>
      <c r="V11" s="39">
        <v>8.3</v>
      </c>
      <c r="W11" s="40">
        <v>0</v>
      </c>
      <c r="X11" s="45">
        <f t="shared" si="4"/>
        <v>4.15</v>
      </c>
      <c r="Y11" s="48" t="s">
        <v>70</v>
      </c>
      <c r="Z11" s="39">
        <v>6.1</v>
      </c>
      <c r="AA11" s="40">
        <v>0</v>
      </c>
      <c r="AB11" s="45">
        <f t="shared" si="5"/>
        <v>3.05</v>
      </c>
      <c r="AC11" s="49" t="s">
        <v>73</v>
      </c>
      <c r="AD11" s="25">
        <f t="shared" si="9"/>
        <v>41.6</v>
      </c>
      <c r="AE11" s="25">
        <f t="shared" si="9"/>
        <v>0</v>
      </c>
      <c r="AF11" s="25">
        <f t="shared" si="10"/>
        <v>41.6</v>
      </c>
      <c r="AG11" s="16" t="s">
        <v>74</v>
      </c>
    </row>
    <row r="12" spans="1:33" ht="32.25" customHeight="1">
      <c r="A12" s="27" t="s">
        <v>101</v>
      </c>
      <c r="B12" s="9">
        <v>2001</v>
      </c>
      <c r="C12" s="9" t="s">
        <v>103</v>
      </c>
      <c r="D12" s="17" t="s">
        <v>82</v>
      </c>
      <c r="E12" s="18" t="s">
        <v>117</v>
      </c>
      <c r="F12" s="39">
        <v>6.3</v>
      </c>
      <c r="G12" s="40">
        <v>0</v>
      </c>
      <c r="H12" s="45">
        <f t="shared" si="0"/>
        <v>3.15</v>
      </c>
      <c r="I12" s="48" t="s">
        <v>71</v>
      </c>
      <c r="J12" s="39">
        <v>5</v>
      </c>
      <c r="K12" s="40">
        <v>0</v>
      </c>
      <c r="L12" s="45">
        <f t="shared" si="1"/>
        <v>2.5</v>
      </c>
      <c r="M12" s="48">
        <v>1</v>
      </c>
      <c r="N12" s="39">
        <v>6</v>
      </c>
      <c r="O12" s="40">
        <v>0</v>
      </c>
      <c r="P12" s="45">
        <f t="shared" si="2"/>
        <v>3</v>
      </c>
      <c r="Q12" s="48" t="s">
        <v>68</v>
      </c>
      <c r="R12" s="39">
        <v>9.4</v>
      </c>
      <c r="S12" s="40">
        <v>0</v>
      </c>
      <c r="T12" s="45">
        <f t="shared" si="3"/>
        <v>4.7</v>
      </c>
      <c r="U12" s="48"/>
      <c r="V12" s="39">
        <v>8.6</v>
      </c>
      <c r="W12" s="40">
        <v>0</v>
      </c>
      <c r="X12" s="45">
        <f t="shared" si="4"/>
        <v>4.3</v>
      </c>
      <c r="Y12" s="48" t="s">
        <v>70</v>
      </c>
      <c r="Z12" s="39">
        <v>3.9</v>
      </c>
      <c r="AA12" s="40">
        <v>0</v>
      </c>
      <c r="AB12" s="46">
        <f aca="true" t="shared" si="11" ref="AB12:AB18">SUM(Z12:AA12)/2</f>
        <v>1.95</v>
      </c>
      <c r="AC12" s="49" t="s">
        <v>69</v>
      </c>
      <c r="AD12" s="25">
        <f t="shared" si="6"/>
        <v>39.2</v>
      </c>
      <c r="AE12" s="25">
        <f t="shared" si="7"/>
        <v>0</v>
      </c>
      <c r="AF12" s="25">
        <f t="shared" si="8"/>
        <v>39.2</v>
      </c>
      <c r="AG12" s="15">
        <v>8</v>
      </c>
    </row>
    <row r="13" spans="1:33" ht="24.75" customHeight="1">
      <c r="A13" s="27" t="s">
        <v>106</v>
      </c>
      <c r="B13" s="9">
        <v>2001</v>
      </c>
      <c r="C13" s="9" t="s">
        <v>103</v>
      </c>
      <c r="D13" s="17" t="s">
        <v>82</v>
      </c>
      <c r="E13" s="18" t="s">
        <v>117</v>
      </c>
      <c r="F13" s="39">
        <v>3</v>
      </c>
      <c r="G13" s="40">
        <v>0</v>
      </c>
      <c r="H13" s="45">
        <f aca="true" t="shared" si="12" ref="H13:H18">SUM(F13:G13)/2</f>
        <v>1.5</v>
      </c>
      <c r="I13" s="48" t="s">
        <v>71</v>
      </c>
      <c r="J13" s="39">
        <v>5</v>
      </c>
      <c r="K13" s="40">
        <v>0</v>
      </c>
      <c r="L13" s="45">
        <f aca="true" t="shared" si="13" ref="L13:L18">SUM(J13:K13)/2</f>
        <v>2.5</v>
      </c>
      <c r="M13" s="48">
        <v>1</v>
      </c>
      <c r="N13" s="39">
        <v>8.3</v>
      </c>
      <c r="O13" s="40">
        <v>0</v>
      </c>
      <c r="P13" s="45">
        <f aca="true" t="shared" si="14" ref="P13:P18">SUM(N13:O13)/2</f>
        <v>4.15</v>
      </c>
      <c r="Q13" s="48" t="s">
        <v>68</v>
      </c>
      <c r="R13" s="39">
        <v>9.3</v>
      </c>
      <c r="S13" s="40">
        <v>0</v>
      </c>
      <c r="T13" s="45">
        <f aca="true" t="shared" si="15" ref="T13:T18">SUM(R13:S13)/2</f>
        <v>4.65</v>
      </c>
      <c r="U13" s="48"/>
      <c r="V13" s="39">
        <v>5.7</v>
      </c>
      <c r="W13" s="40">
        <v>0</v>
      </c>
      <c r="X13" s="45">
        <f aca="true" t="shared" si="16" ref="X13:X18">SUM(V13:W13)/2</f>
        <v>2.85</v>
      </c>
      <c r="Y13" s="48" t="s">
        <v>70</v>
      </c>
      <c r="Z13" s="39">
        <v>5</v>
      </c>
      <c r="AA13" s="40">
        <v>0</v>
      </c>
      <c r="AB13" s="45">
        <f t="shared" si="11"/>
        <v>2.5</v>
      </c>
      <c r="AC13" s="49" t="s">
        <v>72</v>
      </c>
      <c r="AD13" s="25">
        <f t="shared" si="6"/>
        <v>36.3</v>
      </c>
      <c r="AE13" s="25">
        <f t="shared" si="7"/>
        <v>0</v>
      </c>
      <c r="AF13" s="25">
        <f t="shared" si="8"/>
        <v>36.3</v>
      </c>
      <c r="AG13" s="15">
        <v>9</v>
      </c>
    </row>
    <row r="14" spans="1:33" ht="24.75" customHeight="1">
      <c r="A14" s="27" t="s">
        <v>114</v>
      </c>
      <c r="B14" s="9">
        <v>2000</v>
      </c>
      <c r="C14" s="9" t="s">
        <v>103</v>
      </c>
      <c r="D14" s="17" t="s">
        <v>82</v>
      </c>
      <c r="E14" s="17" t="s">
        <v>116</v>
      </c>
      <c r="F14" s="39">
        <v>4.3</v>
      </c>
      <c r="G14" s="40">
        <v>0</v>
      </c>
      <c r="H14" s="45">
        <f>SUM(F14:G14)/2</f>
        <v>2.15</v>
      </c>
      <c r="I14" s="48" t="s">
        <v>71</v>
      </c>
      <c r="J14" s="39">
        <v>4</v>
      </c>
      <c r="K14" s="40">
        <v>0</v>
      </c>
      <c r="L14" s="45">
        <f>SUM(J14:K14)/2</f>
        <v>2</v>
      </c>
      <c r="M14" s="48">
        <v>1</v>
      </c>
      <c r="N14" s="39">
        <v>5.2</v>
      </c>
      <c r="O14" s="40">
        <v>0</v>
      </c>
      <c r="P14" s="45">
        <f>SUM(N14:O14)/2</f>
        <v>2.6</v>
      </c>
      <c r="Q14" s="48" t="s">
        <v>68</v>
      </c>
      <c r="R14" s="39">
        <v>9.6</v>
      </c>
      <c r="S14" s="40">
        <v>0</v>
      </c>
      <c r="T14" s="45">
        <f>SUM(R14:S14)/2</f>
        <v>4.8</v>
      </c>
      <c r="U14" s="48"/>
      <c r="V14" s="39">
        <v>7</v>
      </c>
      <c r="W14" s="40">
        <v>0</v>
      </c>
      <c r="X14" s="45">
        <f>SUM(V14:W14)/2</f>
        <v>3.5</v>
      </c>
      <c r="Y14" s="48" t="s">
        <v>70</v>
      </c>
      <c r="Z14" s="39">
        <v>5.5</v>
      </c>
      <c r="AA14" s="40">
        <v>0</v>
      </c>
      <c r="AB14" s="45">
        <f>SUM(Z14:AA14)/2</f>
        <v>2.75</v>
      </c>
      <c r="AC14" s="49" t="s">
        <v>78</v>
      </c>
      <c r="AD14" s="25">
        <f>SUM(F14+J14+N14+R14+V14+Z14)</f>
        <v>35.6</v>
      </c>
      <c r="AE14" s="25">
        <f>SUM(G14+K14+O14+S14+W14+AA14)</f>
        <v>0</v>
      </c>
      <c r="AF14" s="25">
        <f>SUM(AD14+AE14)</f>
        <v>35.6</v>
      </c>
      <c r="AG14" s="15">
        <v>10</v>
      </c>
    </row>
    <row r="15" spans="1:33" ht="24.75" customHeight="1">
      <c r="A15" s="27" t="s">
        <v>108</v>
      </c>
      <c r="B15" s="9">
        <v>2000</v>
      </c>
      <c r="C15" s="9" t="s">
        <v>103</v>
      </c>
      <c r="D15" s="17" t="s">
        <v>82</v>
      </c>
      <c r="E15" s="18" t="s">
        <v>117</v>
      </c>
      <c r="F15" s="39">
        <v>5.3</v>
      </c>
      <c r="G15" s="40">
        <v>0</v>
      </c>
      <c r="H15" s="45">
        <f t="shared" si="12"/>
        <v>2.65</v>
      </c>
      <c r="I15" s="48" t="s">
        <v>71</v>
      </c>
      <c r="J15" s="39">
        <v>2</v>
      </c>
      <c r="K15" s="40">
        <v>0</v>
      </c>
      <c r="L15" s="45">
        <f t="shared" si="13"/>
        <v>1</v>
      </c>
      <c r="M15" s="48">
        <v>1</v>
      </c>
      <c r="N15" s="39">
        <v>5.6</v>
      </c>
      <c r="O15" s="40">
        <v>0</v>
      </c>
      <c r="P15" s="45">
        <f t="shared" si="14"/>
        <v>2.8</v>
      </c>
      <c r="Q15" s="48" t="s">
        <v>68</v>
      </c>
      <c r="R15" s="39">
        <v>9.4</v>
      </c>
      <c r="S15" s="40">
        <v>0</v>
      </c>
      <c r="T15" s="45">
        <f t="shared" si="15"/>
        <v>4.7</v>
      </c>
      <c r="U15" s="48"/>
      <c r="V15" s="39">
        <v>7.5</v>
      </c>
      <c r="W15" s="40">
        <v>0</v>
      </c>
      <c r="X15" s="45">
        <f t="shared" si="16"/>
        <v>3.75</v>
      </c>
      <c r="Y15" s="48" t="s">
        <v>70</v>
      </c>
      <c r="Z15" s="39">
        <v>5.2</v>
      </c>
      <c r="AA15" s="40">
        <v>0</v>
      </c>
      <c r="AB15" s="45">
        <f t="shared" si="11"/>
        <v>2.6</v>
      </c>
      <c r="AC15" s="49" t="s">
        <v>75</v>
      </c>
      <c r="AD15" s="25">
        <f t="shared" si="6"/>
        <v>35</v>
      </c>
      <c r="AE15" s="25">
        <f t="shared" si="7"/>
        <v>0</v>
      </c>
      <c r="AF15" s="25">
        <f t="shared" si="8"/>
        <v>35</v>
      </c>
      <c r="AG15" s="16" t="s">
        <v>77</v>
      </c>
    </row>
    <row r="16" spans="1:33" ht="24.75" customHeight="1" hidden="1">
      <c r="A16" s="27"/>
      <c r="B16" s="9"/>
      <c r="C16" s="9"/>
      <c r="D16" s="17"/>
      <c r="E16" s="18"/>
      <c r="F16" s="39">
        <v>0</v>
      </c>
      <c r="G16" s="40">
        <v>0</v>
      </c>
      <c r="H16" s="45">
        <f t="shared" si="12"/>
        <v>0</v>
      </c>
      <c r="I16" s="48" t="s">
        <v>71</v>
      </c>
      <c r="J16" s="39">
        <v>0</v>
      </c>
      <c r="K16" s="40">
        <v>0</v>
      </c>
      <c r="L16" s="45">
        <f t="shared" si="13"/>
        <v>0</v>
      </c>
      <c r="M16" s="48">
        <v>1</v>
      </c>
      <c r="N16" s="39">
        <v>0</v>
      </c>
      <c r="O16" s="40">
        <v>0</v>
      </c>
      <c r="P16" s="45">
        <f t="shared" si="14"/>
        <v>0</v>
      </c>
      <c r="Q16" s="48" t="s">
        <v>68</v>
      </c>
      <c r="R16" s="39">
        <v>0</v>
      </c>
      <c r="S16" s="40">
        <v>0</v>
      </c>
      <c r="T16" s="45">
        <f t="shared" si="15"/>
        <v>0</v>
      </c>
      <c r="U16" s="48"/>
      <c r="V16" s="39">
        <v>0</v>
      </c>
      <c r="W16" s="40">
        <v>0</v>
      </c>
      <c r="X16" s="45">
        <f t="shared" si="16"/>
        <v>0</v>
      </c>
      <c r="Y16" s="48" t="s">
        <v>70</v>
      </c>
      <c r="Z16" s="39">
        <v>0</v>
      </c>
      <c r="AA16" s="40">
        <v>0</v>
      </c>
      <c r="AB16" s="45">
        <f t="shared" si="11"/>
        <v>0</v>
      </c>
      <c r="AC16" s="49" t="s">
        <v>79</v>
      </c>
      <c r="AD16" s="25">
        <f t="shared" si="6"/>
        <v>0</v>
      </c>
      <c r="AE16" s="25">
        <f t="shared" si="7"/>
        <v>0</v>
      </c>
      <c r="AF16" s="25">
        <f t="shared" si="8"/>
        <v>0</v>
      </c>
      <c r="AG16" s="15">
        <v>15</v>
      </c>
    </row>
    <row r="17" spans="1:33" s="14" customFormat="1" ht="24.75" customHeight="1" hidden="1">
      <c r="A17" s="28"/>
      <c r="B17" s="9"/>
      <c r="C17" s="9"/>
      <c r="D17" s="17"/>
      <c r="E17" s="17"/>
      <c r="F17" s="39">
        <v>0</v>
      </c>
      <c r="G17" s="40">
        <v>0</v>
      </c>
      <c r="H17" s="45">
        <f t="shared" si="12"/>
        <v>0</v>
      </c>
      <c r="I17" s="48" t="s">
        <v>71</v>
      </c>
      <c r="J17" s="39">
        <v>0</v>
      </c>
      <c r="K17" s="40">
        <v>0</v>
      </c>
      <c r="L17" s="45">
        <f t="shared" si="13"/>
        <v>0</v>
      </c>
      <c r="M17" s="48">
        <v>1</v>
      </c>
      <c r="N17" s="39">
        <v>0</v>
      </c>
      <c r="O17" s="40">
        <v>0</v>
      </c>
      <c r="P17" s="45">
        <f t="shared" si="14"/>
        <v>0</v>
      </c>
      <c r="Q17" s="48" t="s">
        <v>68</v>
      </c>
      <c r="R17" s="39">
        <v>0</v>
      </c>
      <c r="S17" s="40">
        <v>0</v>
      </c>
      <c r="T17" s="45">
        <f t="shared" si="15"/>
        <v>0</v>
      </c>
      <c r="U17" s="48"/>
      <c r="V17" s="39">
        <v>0</v>
      </c>
      <c r="W17" s="40">
        <v>0</v>
      </c>
      <c r="X17" s="45">
        <f t="shared" si="16"/>
        <v>0</v>
      </c>
      <c r="Y17" s="48" t="s">
        <v>70</v>
      </c>
      <c r="Z17" s="39">
        <v>0</v>
      </c>
      <c r="AA17" s="40">
        <v>0</v>
      </c>
      <c r="AB17" s="45">
        <f t="shared" si="11"/>
        <v>0</v>
      </c>
      <c r="AC17" s="49" t="s">
        <v>80</v>
      </c>
      <c r="AD17" s="25">
        <f t="shared" si="6"/>
        <v>0</v>
      </c>
      <c r="AE17" s="25">
        <f t="shared" si="7"/>
        <v>0</v>
      </c>
      <c r="AF17" s="25">
        <f t="shared" si="8"/>
        <v>0</v>
      </c>
      <c r="AG17" s="15">
        <v>16</v>
      </c>
    </row>
    <row r="18" spans="1:33" s="14" customFormat="1" ht="24.75" customHeight="1" hidden="1">
      <c r="A18" s="29"/>
      <c r="B18" s="9"/>
      <c r="C18" s="9"/>
      <c r="D18" s="17"/>
      <c r="E18" s="17"/>
      <c r="F18" s="39">
        <v>0</v>
      </c>
      <c r="G18" s="40">
        <v>0</v>
      </c>
      <c r="H18" s="45">
        <f t="shared" si="12"/>
        <v>0</v>
      </c>
      <c r="I18" s="48" t="s">
        <v>71</v>
      </c>
      <c r="J18" s="39">
        <v>0</v>
      </c>
      <c r="K18" s="40">
        <v>0</v>
      </c>
      <c r="L18" s="45">
        <f t="shared" si="13"/>
        <v>0</v>
      </c>
      <c r="M18" s="48">
        <v>1</v>
      </c>
      <c r="N18" s="39">
        <v>0</v>
      </c>
      <c r="O18" s="40">
        <v>0</v>
      </c>
      <c r="P18" s="45">
        <f t="shared" si="14"/>
        <v>0</v>
      </c>
      <c r="Q18" s="48" t="s">
        <v>68</v>
      </c>
      <c r="R18" s="39">
        <v>0</v>
      </c>
      <c r="S18" s="40">
        <v>0</v>
      </c>
      <c r="T18" s="45">
        <f t="shared" si="15"/>
        <v>0</v>
      </c>
      <c r="U18" s="48"/>
      <c r="V18" s="39">
        <v>0</v>
      </c>
      <c r="W18" s="40">
        <v>0</v>
      </c>
      <c r="X18" s="45">
        <f t="shared" si="16"/>
        <v>0</v>
      </c>
      <c r="Y18" s="48" t="s">
        <v>70</v>
      </c>
      <c r="Z18" s="39">
        <v>0</v>
      </c>
      <c r="AA18" s="40">
        <v>0</v>
      </c>
      <c r="AB18" s="45">
        <f t="shared" si="11"/>
        <v>0</v>
      </c>
      <c r="AC18" s="49" t="s">
        <v>81</v>
      </c>
      <c r="AD18" s="25">
        <f t="shared" si="6"/>
        <v>0</v>
      </c>
      <c r="AE18" s="25">
        <f t="shared" si="7"/>
        <v>0</v>
      </c>
      <c r="AF18" s="25">
        <f t="shared" si="8"/>
        <v>0</v>
      </c>
      <c r="AG18" s="15">
        <v>17</v>
      </c>
    </row>
    <row r="19" spans="1:33" s="34" customFormat="1" ht="24.75" customHeight="1" hidden="1">
      <c r="A19" s="31"/>
      <c r="B19" s="10"/>
      <c r="C19" s="10"/>
      <c r="D19" s="32"/>
      <c r="E19" s="32"/>
      <c r="F19" s="23"/>
      <c r="G19" s="23"/>
      <c r="H19" s="46"/>
      <c r="I19" s="49"/>
      <c r="J19" s="23"/>
      <c r="K19" s="23"/>
      <c r="L19" s="46"/>
      <c r="M19" s="49"/>
      <c r="N19" s="23"/>
      <c r="O19" s="23"/>
      <c r="P19" s="46"/>
      <c r="Q19" s="49"/>
      <c r="R19" s="23"/>
      <c r="S19" s="23"/>
      <c r="T19" s="46"/>
      <c r="U19" s="49"/>
      <c r="V19" s="23"/>
      <c r="W19" s="23"/>
      <c r="X19" s="46"/>
      <c r="Y19" s="49"/>
      <c r="Z19" s="23"/>
      <c r="AA19" s="23"/>
      <c r="AB19" s="46"/>
      <c r="AC19" s="49"/>
      <c r="AD19" s="33"/>
      <c r="AE19" s="33"/>
      <c r="AF19" s="33"/>
      <c r="AG19" s="15"/>
    </row>
    <row r="20" spans="1:33" ht="24" customHeight="1" hidden="1">
      <c r="A20" s="27"/>
      <c r="B20" s="9"/>
      <c r="C20" s="9"/>
      <c r="D20" s="17"/>
      <c r="E20" s="18"/>
      <c r="F20" s="23">
        <v>8.8</v>
      </c>
      <c r="G20" s="24">
        <v>14</v>
      </c>
      <c r="H20" s="45">
        <f aca="true" t="shared" si="17" ref="H20:H27">SUM(F20:G20)/2</f>
        <v>11.4</v>
      </c>
      <c r="I20" s="49" t="s">
        <v>68</v>
      </c>
      <c r="J20" s="23">
        <v>8.5</v>
      </c>
      <c r="K20" s="24">
        <v>12.6</v>
      </c>
      <c r="L20" s="45">
        <f aca="true" t="shared" si="18" ref="L20:L27">SUM(J20:K20)/2</f>
        <v>10.55</v>
      </c>
      <c r="M20" s="49" t="s">
        <v>68</v>
      </c>
      <c r="N20" s="23">
        <v>9.1</v>
      </c>
      <c r="O20" s="24">
        <v>13.9</v>
      </c>
      <c r="P20" s="45">
        <f aca="true" t="shared" si="19" ref="P20:P27">SUM(N20:O20)/2</f>
        <v>11.5</v>
      </c>
      <c r="Q20" s="49" t="s">
        <v>68</v>
      </c>
      <c r="R20" s="23">
        <v>9.15</v>
      </c>
      <c r="S20" s="24">
        <v>13.4</v>
      </c>
      <c r="T20" s="45">
        <f aca="true" t="shared" si="20" ref="T20:T27">SUM(R20:S20)/2</f>
        <v>11.275</v>
      </c>
      <c r="U20" s="49" t="s">
        <v>69</v>
      </c>
      <c r="V20" s="23">
        <v>6.7</v>
      </c>
      <c r="W20" s="24">
        <v>11.25</v>
      </c>
      <c r="X20" s="45">
        <f aca="true" t="shared" si="21" ref="X20:X27">SUM(V20:W20)/2</f>
        <v>8.975</v>
      </c>
      <c r="Y20" s="49" t="s">
        <v>70</v>
      </c>
      <c r="Z20" s="23">
        <v>8.4</v>
      </c>
      <c r="AA20" s="24">
        <v>12.8</v>
      </c>
      <c r="AB20" s="46">
        <f aca="true" t="shared" si="22" ref="AB20:AB27">SUM(Z20:AA20)/2</f>
        <v>10.600000000000001</v>
      </c>
      <c r="AC20" s="49" t="s">
        <v>68</v>
      </c>
      <c r="AD20" s="25">
        <f aca="true" t="shared" si="23" ref="AD20:AE27">SUM(F20+J20+N20+R20+V20+Z20)</f>
        <v>50.65</v>
      </c>
      <c r="AE20" s="25">
        <f t="shared" si="23"/>
        <v>77.95</v>
      </c>
      <c r="AF20" s="25">
        <f aca="true" t="shared" si="24" ref="AF20:AF27">SUM(AD20+AE20)</f>
        <v>128.6</v>
      </c>
      <c r="AG20" s="15">
        <v>1</v>
      </c>
    </row>
    <row r="21" spans="1:33" ht="24" customHeight="1" hidden="1">
      <c r="A21" s="27"/>
      <c r="B21" s="9"/>
      <c r="C21" s="9"/>
      <c r="D21" s="17"/>
      <c r="E21" s="18"/>
      <c r="F21" s="23">
        <v>8.5</v>
      </c>
      <c r="G21" s="24">
        <v>13.3</v>
      </c>
      <c r="H21" s="45">
        <f t="shared" si="17"/>
        <v>10.9</v>
      </c>
      <c r="I21" s="49" t="s">
        <v>69</v>
      </c>
      <c r="J21" s="23">
        <v>8.3</v>
      </c>
      <c r="K21" s="24">
        <v>12.5</v>
      </c>
      <c r="L21" s="45">
        <f t="shared" si="18"/>
        <v>10.4</v>
      </c>
      <c r="M21" s="49" t="s">
        <v>69</v>
      </c>
      <c r="N21" s="23">
        <v>8.3</v>
      </c>
      <c r="O21" s="24">
        <v>12.2</v>
      </c>
      <c r="P21" s="45">
        <f t="shared" si="19"/>
        <v>10.25</v>
      </c>
      <c r="Q21" s="49" t="s">
        <v>70</v>
      </c>
      <c r="R21" s="23">
        <v>9.35</v>
      </c>
      <c r="S21" s="24">
        <v>14.5</v>
      </c>
      <c r="T21" s="45">
        <f t="shared" si="20"/>
        <v>11.925</v>
      </c>
      <c r="U21" s="49" t="s">
        <v>68</v>
      </c>
      <c r="V21" s="23">
        <v>7.5</v>
      </c>
      <c r="W21" s="24">
        <v>12.2</v>
      </c>
      <c r="X21" s="45">
        <f t="shared" si="21"/>
        <v>9.85</v>
      </c>
      <c r="Y21" s="49" t="s">
        <v>68</v>
      </c>
      <c r="Z21" s="23">
        <v>8.6</v>
      </c>
      <c r="AA21" s="24">
        <v>11.4</v>
      </c>
      <c r="AB21" s="45">
        <f t="shared" si="22"/>
        <v>10</v>
      </c>
      <c r="AC21" s="49" t="s">
        <v>69</v>
      </c>
      <c r="AD21" s="25">
        <f t="shared" si="23"/>
        <v>50.550000000000004</v>
      </c>
      <c r="AE21" s="25">
        <f t="shared" si="23"/>
        <v>76.10000000000001</v>
      </c>
      <c r="AF21" s="25">
        <f t="shared" si="24"/>
        <v>126.65</v>
      </c>
      <c r="AG21" s="15">
        <v>2</v>
      </c>
    </row>
    <row r="22" spans="1:33" ht="30.75" customHeight="1" hidden="1">
      <c r="A22" s="27"/>
      <c r="B22" s="9"/>
      <c r="C22" s="9"/>
      <c r="D22" s="17"/>
      <c r="E22" s="18"/>
      <c r="F22" s="23">
        <v>7.5</v>
      </c>
      <c r="G22" s="24">
        <v>12.6</v>
      </c>
      <c r="H22" s="45">
        <f t="shared" si="17"/>
        <v>10.05</v>
      </c>
      <c r="I22" s="49" t="s">
        <v>70</v>
      </c>
      <c r="J22" s="23">
        <v>3.5</v>
      </c>
      <c r="K22" s="24">
        <v>9.8</v>
      </c>
      <c r="L22" s="45">
        <f t="shared" si="18"/>
        <v>6.65</v>
      </c>
      <c r="M22" s="49" t="s">
        <v>72</v>
      </c>
      <c r="N22" s="23">
        <v>8.1</v>
      </c>
      <c r="O22" s="24">
        <v>12.4</v>
      </c>
      <c r="P22" s="45">
        <f t="shared" si="19"/>
        <v>10.25</v>
      </c>
      <c r="Q22" s="49" t="s">
        <v>69</v>
      </c>
      <c r="R22" s="23">
        <v>8.8</v>
      </c>
      <c r="S22" s="24">
        <v>13.3</v>
      </c>
      <c r="T22" s="45">
        <f t="shared" si="20"/>
        <v>11.05</v>
      </c>
      <c r="U22" s="49" t="s">
        <v>71</v>
      </c>
      <c r="V22" s="23">
        <v>7.6</v>
      </c>
      <c r="W22" s="24">
        <v>11</v>
      </c>
      <c r="X22" s="45">
        <f t="shared" si="21"/>
        <v>9.3</v>
      </c>
      <c r="Y22" s="49" t="s">
        <v>69</v>
      </c>
      <c r="Z22" s="23">
        <v>8.2</v>
      </c>
      <c r="AA22" s="24">
        <v>11.6</v>
      </c>
      <c r="AB22" s="45">
        <f t="shared" si="22"/>
        <v>9.899999999999999</v>
      </c>
      <c r="AC22" s="49" t="s">
        <v>70</v>
      </c>
      <c r="AD22" s="25">
        <f t="shared" si="23"/>
        <v>43.7</v>
      </c>
      <c r="AE22" s="25">
        <f t="shared" si="23"/>
        <v>70.69999999999999</v>
      </c>
      <c r="AF22" s="25">
        <f t="shared" si="24"/>
        <v>114.39999999999999</v>
      </c>
      <c r="AG22" s="15">
        <v>3</v>
      </c>
    </row>
    <row r="23" spans="1:33" ht="24" customHeight="1" hidden="1">
      <c r="A23" s="27"/>
      <c r="B23" s="9"/>
      <c r="C23" s="9"/>
      <c r="D23" s="17"/>
      <c r="E23" s="18"/>
      <c r="F23" s="23">
        <v>8.2</v>
      </c>
      <c r="G23" s="24">
        <v>11.9</v>
      </c>
      <c r="H23" s="45">
        <f t="shared" si="17"/>
        <v>10.05</v>
      </c>
      <c r="I23" s="49" t="s">
        <v>71</v>
      </c>
      <c r="J23" s="23">
        <v>5.8</v>
      </c>
      <c r="K23" s="24">
        <v>9.05</v>
      </c>
      <c r="L23" s="45">
        <f t="shared" si="18"/>
        <v>7.425000000000001</v>
      </c>
      <c r="M23" s="49" t="s">
        <v>70</v>
      </c>
      <c r="N23" s="23">
        <v>4.5</v>
      </c>
      <c r="O23" s="24">
        <v>9.1</v>
      </c>
      <c r="P23" s="45">
        <f t="shared" si="19"/>
        <v>6.8</v>
      </c>
      <c r="Q23" s="49" t="s">
        <v>74</v>
      </c>
      <c r="R23" s="23">
        <v>8.85</v>
      </c>
      <c r="S23" s="24">
        <v>13.5</v>
      </c>
      <c r="T23" s="45">
        <f t="shared" si="20"/>
        <v>11.175</v>
      </c>
      <c r="U23" s="49" t="s">
        <v>70</v>
      </c>
      <c r="V23" s="23">
        <v>7.4</v>
      </c>
      <c r="W23" s="24">
        <v>9.05</v>
      </c>
      <c r="X23" s="45">
        <f t="shared" si="21"/>
        <v>8.225000000000001</v>
      </c>
      <c r="Y23" s="49" t="s">
        <v>71</v>
      </c>
      <c r="Z23" s="23">
        <v>7.5</v>
      </c>
      <c r="AA23" s="24">
        <v>9.7</v>
      </c>
      <c r="AB23" s="45">
        <f t="shared" si="22"/>
        <v>8.6</v>
      </c>
      <c r="AC23" s="49" t="s">
        <v>71</v>
      </c>
      <c r="AD23" s="25">
        <f t="shared" si="23"/>
        <v>42.25</v>
      </c>
      <c r="AE23" s="25">
        <f t="shared" si="23"/>
        <v>62.30000000000001</v>
      </c>
      <c r="AF23" s="25">
        <f t="shared" si="24"/>
        <v>104.55000000000001</v>
      </c>
      <c r="AG23" s="15">
        <v>4</v>
      </c>
    </row>
    <row r="24" spans="1:33" ht="24" customHeight="1" hidden="1">
      <c r="A24" s="27"/>
      <c r="B24" s="9"/>
      <c r="C24" s="9"/>
      <c r="D24" s="17"/>
      <c r="E24" s="18"/>
      <c r="F24" s="23">
        <v>3</v>
      </c>
      <c r="G24" s="24">
        <v>11.3</v>
      </c>
      <c r="H24" s="45">
        <f t="shared" si="17"/>
        <v>7.15</v>
      </c>
      <c r="I24" s="49" t="s">
        <v>74</v>
      </c>
      <c r="J24" s="23">
        <v>2.5</v>
      </c>
      <c r="K24" s="24">
        <v>11.1</v>
      </c>
      <c r="L24" s="45">
        <f t="shared" si="18"/>
        <v>6.8</v>
      </c>
      <c r="M24" s="49" t="s">
        <v>71</v>
      </c>
      <c r="N24" s="23">
        <v>4</v>
      </c>
      <c r="O24" s="24">
        <v>9.7</v>
      </c>
      <c r="P24" s="45">
        <f t="shared" si="19"/>
        <v>6.85</v>
      </c>
      <c r="Q24" s="49" t="s">
        <v>73</v>
      </c>
      <c r="R24" s="23">
        <v>4.35</v>
      </c>
      <c r="S24" s="24">
        <v>13</v>
      </c>
      <c r="T24" s="45">
        <f t="shared" si="20"/>
        <v>8.675</v>
      </c>
      <c r="U24" s="49" t="s">
        <v>72</v>
      </c>
      <c r="V24" s="23">
        <v>3.5</v>
      </c>
      <c r="W24" s="24">
        <v>10.3</v>
      </c>
      <c r="X24" s="45">
        <f t="shared" si="21"/>
        <v>6.9</v>
      </c>
      <c r="Y24" s="49" t="s">
        <v>72</v>
      </c>
      <c r="Z24" s="23">
        <v>3</v>
      </c>
      <c r="AA24" s="24">
        <v>9.7</v>
      </c>
      <c r="AB24" s="45">
        <f t="shared" si="22"/>
        <v>6.35</v>
      </c>
      <c r="AC24" s="49" t="s">
        <v>72</v>
      </c>
      <c r="AD24" s="25">
        <f t="shared" si="23"/>
        <v>20.35</v>
      </c>
      <c r="AE24" s="25">
        <f t="shared" si="23"/>
        <v>65.1</v>
      </c>
      <c r="AF24" s="25">
        <f t="shared" si="24"/>
        <v>85.44999999999999</v>
      </c>
      <c r="AG24" s="15">
        <v>5</v>
      </c>
    </row>
    <row r="25" spans="1:33" ht="24" customHeight="1" hidden="1">
      <c r="A25" s="27"/>
      <c r="B25" s="9"/>
      <c r="C25" s="9"/>
      <c r="D25" s="17"/>
      <c r="E25" s="18"/>
      <c r="F25" s="23">
        <v>8</v>
      </c>
      <c r="G25" s="24">
        <v>11.8</v>
      </c>
      <c r="H25" s="45">
        <f t="shared" si="17"/>
        <v>9.9</v>
      </c>
      <c r="I25" s="49" t="s">
        <v>72</v>
      </c>
      <c r="J25" s="23">
        <v>0</v>
      </c>
      <c r="K25" s="24">
        <v>10.5</v>
      </c>
      <c r="L25" s="45">
        <f t="shared" si="18"/>
        <v>5.25</v>
      </c>
      <c r="M25" s="49" t="s">
        <v>74</v>
      </c>
      <c r="N25" s="23">
        <v>6</v>
      </c>
      <c r="O25" s="24">
        <v>10.2</v>
      </c>
      <c r="P25" s="45">
        <f t="shared" si="19"/>
        <v>8.1</v>
      </c>
      <c r="Q25" s="49" t="s">
        <v>71</v>
      </c>
      <c r="R25" s="23">
        <v>0</v>
      </c>
      <c r="S25" s="24">
        <v>12.2</v>
      </c>
      <c r="T25" s="45">
        <f t="shared" si="20"/>
        <v>6.1</v>
      </c>
      <c r="U25" s="49" t="s">
        <v>73</v>
      </c>
      <c r="V25" s="23">
        <v>0</v>
      </c>
      <c r="W25" s="24">
        <v>11.55</v>
      </c>
      <c r="X25" s="45">
        <f t="shared" si="21"/>
        <v>5.775</v>
      </c>
      <c r="Y25" s="49" t="s">
        <v>73</v>
      </c>
      <c r="Z25" s="23">
        <v>0</v>
      </c>
      <c r="AA25" s="24">
        <v>10.1</v>
      </c>
      <c r="AB25" s="45">
        <f t="shared" si="22"/>
        <v>5.05</v>
      </c>
      <c r="AC25" s="49" t="s">
        <v>73</v>
      </c>
      <c r="AD25" s="25">
        <f t="shared" si="23"/>
        <v>14</v>
      </c>
      <c r="AE25" s="25">
        <f t="shared" si="23"/>
        <v>66.35</v>
      </c>
      <c r="AF25" s="25">
        <f t="shared" si="24"/>
        <v>80.35</v>
      </c>
      <c r="AG25" s="15">
        <v>6</v>
      </c>
    </row>
    <row r="26" spans="1:33" ht="24" customHeight="1" hidden="1">
      <c r="A26" s="27"/>
      <c r="B26" s="9"/>
      <c r="C26" s="9"/>
      <c r="D26" s="17"/>
      <c r="E26" s="17"/>
      <c r="F26" s="23">
        <v>5.5</v>
      </c>
      <c r="G26" s="24">
        <v>10.8</v>
      </c>
      <c r="H26" s="45">
        <f t="shared" si="17"/>
        <v>8.15</v>
      </c>
      <c r="I26" s="49" t="s">
        <v>73</v>
      </c>
      <c r="J26" s="23">
        <v>0</v>
      </c>
      <c r="K26" s="24">
        <v>11.3</v>
      </c>
      <c r="L26" s="45">
        <f t="shared" si="18"/>
        <v>5.65</v>
      </c>
      <c r="M26" s="49" t="s">
        <v>73</v>
      </c>
      <c r="N26" s="23">
        <v>3.2</v>
      </c>
      <c r="O26" s="24">
        <v>10.6</v>
      </c>
      <c r="P26" s="45">
        <f t="shared" si="19"/>
        <v>6.9</v>
      </c>
      <c r="Q26" s="49" t="s">
        <v>72</v>
      </c>
      <c r="R26" s="23">
        <v>0</v>
      </c>
      <c r="S26" s="24">
        <v>0</v>
      </c>
      <c r="T26" s="45">
        <f t="shared" si="20"/>
        <v>0</v>
      </c>
      <c r="U26" s="49"/>
      <c r="V26" s="23">
        <v>0</v>
      </c>
      <c r="W26" s="24">
        <v>10.4</v>
      </c>
      <c r="X26" s="45">
        <f t="shared" si="21"/>
        <v>5.2</v>
      </c>
      <c r="Y26" s="49" t="s">
        <v>74</v>
      </c>
      <c r="Z26" s="23">
        <v>2.85</v>
      </c>
      <c r="AA26" s="24">
        <v>7.2</v>
      </c>
      <c r="AB26" s="45">
        <f t="shared" si="22"/>
        <v>5.025</v>
      </c>
      <c r="AC26" s="49" t="s">
        <v>74</v>
      </c>
      <c r="AD26" s="25">
        <f t="shared" si="23"/>
        <v>11.549999999999999</v>
      </c>
      <c r="AE26" s="25">
        <f t="shared" si="23"/>
        <v>50.300000000000004</v>
      </c>
      <c r="AF26" s="25">
        <f t="shared" si="24"/>
        <v>61.85</v>
      </c>
      <c r="AG26" s="15">
        <v>7</v>
      </c>
    </row>
    <row r="27" spans="1:33" ht="24" customHeight="1" hidden="1">
      <c r="A27" s="27"/>
      <c r="B27" s="9"/>
      <c r="C27" s="9"/>
      <c r="D27" s="17"/>
      <c r="E27" s="18"/>
      <c r="F27" s="23">
        <v>6</v>
      </c>
      <c r="G27" s="24">
        <v>0</v>
      </c>
      <c r="H27" s="45">
        <f t="shared" si="17"/>
        <v>3</v>
      </c>
      <c r="I27" s="49" t="s">
        <v>75</v>
      </c>
      <c r="J27" s="23">
        <v>8.8</v>
      </c>
      <c r="K27" s="24">
        <v>0</v>
      </c>
      <c r="L27" s="45">
        <f t="shared" si="18"/>
        <v>4.4</v>
      </c>
      <c r="M27" s="49" t="s">
        <v>75</v>
      </c>
      <c r="N27" s="23">
        <v>6.5</v>
      </c>
      <c r="O27" s="24">
        <v>0</v>
      </c>
      <c r="P27" s="45">
        <f t="shared" si="19"/>
        <v>3.25</v>
      </c>
      <c r="Q27" s="49" t="s">
        <v>75</v>
      </c>
      <c r="R27" s="23">
        <v>9.25</v>
      </c>
      <c r="S27" s="24">
        <v>12.6</v>
      </c>
      <c r="T27" s="45">
        <f t="shared" si="20"/>
        <v>10.925</v>
      </c>
      <c r="U27" s="49"/>
      <c r="V27" s="23">
        <v>5.2</v>
      </c>
      <c r="W27" s="24">
        <v>0</v>
      </c>
      <c r="X27" s="45">
        <f t="shared" si="21"/>
        <v>2.6</v>
      </c>
      <c r="Y27" s="49" t="s">
        <v>75</v>
      </c>
      <c r="Z27" s="23">
        <v>6.3</v>
      </c>
      <c r="AA27" s="24">
        <v>0</v>
      </c>
      <c r="AB27" s="45">
        <f t="shared" si="22"/>
        <v>3.15</v>
      </c>
      <c r="AC27" s="49" t="s">
        <v>75</v>
      </c>
      <c r="AD27" s="25">
        <f t="shared" si="23"/>
        <v>42.05</v>
      </c>
      <c r="AE27" s="25">
        <f t="shared" si="23"/>
        <v>12.6</v>
      </c>
      <c r="AF27" s="25">
        <f t="shared" si="24"/>
        <v>54.65</v>
      </c>
      <c r="AG27" s="15">
        <v>8</v>
      </c>
    </row>
    <row r="28" spans="1:33" s="13" customFormat="1" ht="21.75" customHeight="1" hidden="1">
      <c r="A28" s="35"/>
      <c r="B28" s="10"/>
      <c r="C28" s="10"/>
      <c r="D28" s="32"/>
      <c r="E28" s="36"/>
      <c r="F28" s="23"/>
      <c r="G28" s="23"/>
      <c r="H28" s="46"/>
      <c r="I28" s="49"/>
      <c r="J28" s="23"/>
      <c r="K28" s="23"/>
      <c r="L28" s="46"/>
      <c r="M28" s="49"/>
      <c r="N28" s="23"/>
      <c r="O28" s="23"/>
      <c r="P28" s="46"/>
      <c r="Q28" s="49"/>
      <c r="R28" s="23"/>
      <c r="S28" s="23"/>
      <c r="T28" s="46"/>
      <c r="U28" s="49"/>
      <c r="V28" s="23"/>
      <c r="W28" s="23"/>
      <c r="X28" s="46"/>
      <c r="Y28" s="49"/>
      <c r="Z28" s="23"/>
      <c r="AA28" s="23"/>
      <c r="AB28" s="46"/>
      <c r="AC28" s="49"/>
      <c r="AD28" s="33"/>
      <c r="AE28" s="33"/>
      <c r="AF28" s="33"/>
      <c r="AG28" s="15"/>
    </row>
    <row r="29" spans="1:33" ht="24" customHeight="1" hidden="1">
      <c r="A29" s="27"/>
      <c r="B29" s="9"/>
      <c r="C29" s="9"/>
      <c r="D29" s="17"/>
      <c r="E29" s="18"/>
      <c r="F29" s="23">
        <v>11.5</v>
      </c>
      <c r="G29" s="24">
        <v>13.1</v>
      </c>
      <c r="H29" s="46"/>
      <c r="I29" s="49" t="s">
        <v>68</v>
      </c>
      <c r="J29" s="23">
        <v>10.1</v>
      </c>
      <c r="K29" s="24">
        <v>12.6</v>
      </c>
      <c r="L29" s="46"/>
      <c r="M29" s="49" t="s">
        <v>70</v>
      </c>
      <c r="N29" s="23">
        <v>12</v>
      </c>
      <c r="O29" s="24">
        <v>12.8</v>
      </c>
      <c r="P29" s="46"/>
      <c r="Q29" s="49" t="s">
        <v>68</v>
      </c>
      <c r="R29" s="23">
        <v>13.8</v>
      </c>
      <c r="S29" s="24">
        <v>13.7</v>
      </c>
      <c r="T29" s="46"/>
      <c r="U29" s="49" t="s">
        <v>70</v>
      </c>
      <c r="V29" s="23">
        <v>12.7</v>
      </c>
      <c r="W29" s="24">
        <v>12.9</v>
      </c>
      <c r="X29" s="46"/>
      <c r="Y29" s="49" t="s">
        <v>68</v>
      </c>
      <c r="Z29" s="23">
        <v>11.9</v>
      </c>
      <c r="AA29" s="24">
        <v>13.1</v>
      </c>
      <c r="AB29" s="46"/>
      <c r="AC29" s="49" t="s">
        <v>68</v>
      </c>
      <c r="AD29" s="25">
        <f aca="true" t="shared" si="25" ref="AD29:AE33">SUM(F29+J29+N29+R29+V29+Z29)</f>
        <v>72.00000000000001</v>
      </c>
      <c r="AE29" s="25">
        <f t="shared" si="25"/>
        <v>78.2</v>
      </c>
      <c r="AF29" s="25">
        <f>SUM(AD29+AE29)</f>
        <v>150.20000000000002</v>
      </c>
      <c r="AG29" s="15">
        <v>1</v>
      </c>
    </row>
    <row r="30" spans="1:33" ht="24" customHeight="1" hidden="1">
      <c r="A30" s="27"/>
      <c r="B30" s="9"/>
      <c r="C30" s="9"/>
      <c r="D30" s="17"/>
      <c r="E30" s="18"/>
      <c r="F30" s="23">
        <v>11.9</v>
      </c>
      <c r="G30" s="24">
        <v>13.2</v>
      </c>
      <c r="H30" s="46"/>
      <c r="I30" s="49" t="s">
        <v>70</v>
      </c>
      <c r="J30" s="23">
        <v>9.3</v>
      </c>
      <c r="K30" s="24">
        <v>12.5</v>
      </c>
      <c r="L30" s="46"/>
      <c r="M30" s="49" t="s">
        <v>68</v>
      </c>
      <c r="N30" s="23">
        <v>10.9</v>
      </c>
      <c r="O30" s="24">
        <v>12.6</v>
      </c>
      <c r="P30" s="46"/>
      <c r="Q30" s="49" t="s">
        <v>70</v>
      </c>
      <c r="R30" s="23">
        <v>14.6</v>
      </c>
      <c r="S30" s="24">
        <v>14.1</v>
      </c>
      <c r="T30" s="46"/>
      <c r="U30" s="49" t="s">
        <v>72</v>
      </c>
      <c r="V30" s="23">
        <v>11.25</v>
      </c>
      <c r="W30" s="24">
        <v>12.5</v>
      </c>
      <c r="X30" s="46"/>
      <c r="Y30" s="49" t="s">
        <v>69</v>
      </c>
      <c r="Z30" s="23">
        <v>11.4</v>
      </c>
      <c r="AA30" s="24">
        <v>13.2</v>
      </c>
      <c r="AB30" s="46"/>
      <c r="AC30" s="49" t="s">
        <v>71</v>
      </c>
      <c r="AD30" s="25">
        <f t="shared" si="25"/>
        <v>69.35000000000001</v>
      </c>
      <c r="AE30" s="25">
        <f t="shared" si="25"/>
        <v>78.10000000000001</v>
      </c>
      <c r="AF30" s="25">
        <f>SUM(AD30+AE30)</f>
        <v>147.45000000000002</v>
      </c>
      <c r="AG30" s="15">
        <v>2</v>
      </c>
    </row>
    <row r="31" spans="1:33" ht="24" customHeight="1" hidden="1">
      <c r="A31" s="27"/>
      <c r="B31" s="9"/>
      <c r="C31" s="9"/>
      <c r="D31" s="17"/>
      <c r="E31" s="18"/>
      <c r="F31" s="23">
        <v>11</v>
      </c>
      <c r="G31" s="24">
        <v>12.1</v>
      </c>
      <c r="H31" s="46"/>
      <c r="I31" s="49" t="s">
        <v>69</v>
      </c>
      <c r="J31" s="23">
        <v>10.8</v>
      </c>
      <c r="K31" s="24">
        <v>11.05</v>
      </c>
      <c r="L31" s="46"/>
      <c r="M31" s="49" t="s">
        <v>71</v>
      </c>
      <c r="N31" s="23">
        <v>10.3</v>
      </c>
      <c r="O31" s="24">
        <v>11.4</v>
      </c>
      <c r="P31" s="46"/>
      <c r="Q31" s="49" t="s">
        <v>69</v>
      </c>
      <c r="R31" s="23">
        <v>14</v>
      </c>
      <c r="S31" s="24">
        <v>12.6</v>
      </c>
      <c r="T31" s="46"/>
      <c r="U31" s="49" t="s">
        <v>68</v>
      </c>
      <c r="V31" s="23">
        <v>10.95</v>
      </c>
      <c r="W31" s="24">
        <v>11.95</v>
      </c>
      <c r="X31" s="46"/>
      <c r="Y31" s="49" t="s">
        <v>70</v>
      </c>
      <c r="Z31" s="23">
        <v>11.9</v>
      </c>
      <c r="AA31" s="24">
        <v>12.35</v>
      </c>
      <c r="AB31" s="46"/>
      <c r="AC31" s="49" t="s">
        <v>70</v>
      </c>
      <c r="AD31" s="25">
        <f t="shared" si="25"/>
        <v>68.95</v>
      </c>
      <c r="AE31" s="25">
        <f t="shared" si="25"/>
        <v>71.44999999999999</v>
      </c>
      <c r="AF31" s="25">
        <f>SUM(AD31+AE31)</f>
        <v>140.39999999999998</v>
      </c>
      <c r="AG31" s="15">
        <v>3</v>
      </c>
    </row>
    <row r="32" spans="1:33" ht="30.75" customHeight="1" hidden="1">
      <c r="A32" s="27"/>
      <c r="B32" s="9"/>
      <c r="C32" s="9"/>
      <c r="D32" s="17"/>
      <c r="E32" s="18"/>
      <c r="F32" s="23">
        <v>11.2</v>
      </c>
      <c r="G32" s="24">
        <v>12</v>
      </c>
      <c r="H32" s="46"/>
      <c r="I32" s="49" t="s">
        <v>71</v>
      </c>
      <c r="J32" s="23">
        <v>12.1</v>
      </c>
      <c r="K32" s="24">
        <v>11.25</v>
      </c>
      <c r="L32" s="46"/>
      <c r="M32" s="49" t="s">
        <v>69</v>
      </c>
      <c r="N32" s="23">
        <v>10.7</v>
      </c>
      <c r="O32" s="24">
        <v>10.2</v>
      </c>
      <c r="P32" s="46"/>
      <c r="Q32" s="49" t="s">
        <v>71</v>
      </c>
      <c r="R32" s="23">
        <v>13.6</v>
      </c>
      <c r="S32" s="24">
        <v>13.3</v>
      </c>
      <c r="T32" s="46"/>
      <c r="U32" s="49" t="s">
        <v>69</v>
      </c>
      <c r="V32" s="23">
        <v>12.15</v>
      </c>
      <c r="W32" s="24">
        <v>11.8</v>
      </c>
      <c r="X32" s="46"/>
      <c r="Y32" s="49" t="s">
        <v>71</v>
      </c>
      <c r="Z32" s="23">
        <v>10.5</v>
      </c>
      <c r="AA32" s="24">
        <v>10.9</v>
      </c>
      <c r="AB32" s="46"/>
      <c r="AC32" s="49" t="s">
        <v>69</v>
      </c>
      <c r="AD32" s="25">
        <f t="shared" si="25"/>
        <v>70.25</v>
      </c>
      <c r="AE32" s="25">
        <f t="shared" si="25"/>
        <v>69.45</v>
      </c>
      <c r="AF32" s="25">
        <f>SUM(AD32+AE32)</f>
        <v>139.7</v>
      </c>
      <c r="AG32" s="15">
        <v>4</v>
      </c>
    </row>
    <row r="33" spans="1:33" ht="24" customHeight="1" hidden="1">
      <c r="A33" s="27"/>
      <c r="B33" s="9"/>
      <c r="C33" s="9"/>
      <c r="D33" s="17"/>
      <c r="E33" s="17"/>
      <c r="F33" s="23">
        <v>10.5</v>
      </c>
      <c r="G33" s="24">
        <v>11</v>
      </c>
      <c r="H33" s="46"/>
      <c r="I33" s="49" t="s">
        <v>72</v>
      </c>
      <c r="J33" s="23">
        <v>0</v>
      </c>
      <c r="K33" s="24">
        <v>0</v>
      </c>
      <c r="L33" s="46"/>
      <c r="M33" s="49"/>
      <c r="N33" s="23">
        <v>0</v>
      </c>
      <c r="O33" s="24">
        <v>0</v>
      </c>
      <c r="P33" s="46"/>
      <c r="Q33" s="49"/>
      <c r="R33" s="23">
        <v>13.75</v>
      </c>
      <c r="S33" s="24">
        <v>12.4</v>
      </c>
      <c r="T33" s="46"/>
      <c r="U33" s="49" t="s">
        <v>71</v>
      </c>
      <c r="V33" s="23">
        <v>0</v>
      </c>
      <c r="W33" s="24">
        <v>0</v>
      </c>
      <c r="X33" s="46"/>
      <c r="Y33" s="49"/>
      <c r="Z33" s="23">
        <v>5.5</v>
      </c>
      <c r="AA33" s="24">
        <v>5.9</v>
      </c>
      <c r="AB33" s="46"/>
      <c r="AC33" s="49" t="s">
        <v>72</v>
      </c>
      <c r="AD33" s="25">
        <f t="shared" si="25"/>
        <v>29.75</v>
      </c>
      <c r="AE33" s="25">
        <f t="shared" si="25"/>
        <v>29.299999999999997</v>
      </c>
      <c r="AF33" s="25">
        <f>SUM(AD33+AE33)</f>
        <v>59.05</v>
      </c>
      <c r="AG33" s="15">
        <v>5</v>
      </c>
    </row>
    <row r="34" spans="1:33" s="13" customFormat="1" ht="24" customHeight="1">
      <c r="A34" s="56"/>
      <c r="B34" s="57"/>
      <c r="C34" s="57"/>
      <c r="D34" s="58"/>
      <c r="E34" s="58"/>
      <c r="F34" s="54"/>
      <c r="G34" s="54"/>
      <c r="H34" s="54"/>
      <c r="I34" s="59"/>
      <c r="J34" s="54"/>
      <c r="K34" s="54"/>
      <c r="L34" s="54"/>
      <c r="M34" s="59"/>
      <c r="N34" s="54"/>
      <c r="O34" s="54"/>
      <c r="P34" s="54"/>
      <c r="Q34" s="59"/>
      <c r="R34" s="54"/>
      <c r="S34" s="54"/>
      <c r="T34" s="54"/>
      <c r="U34" s="59"/>
      <c r="V34" s="54"/>
      <c r="W34" s="54"/>
      <c r="X34" s="54"/>
      <c r="Y34" s="59"/>
      <c r="Z34" s="54"/>
      <c r="AA34" s="54"/>
      <c r="AB34" s="54"/>
      <c r="AC34" s="59"/>
      <c r="AD34" s="60"/>
      <c r="AE34" s="60"/>
      <c r="AF34" s="60"/>
      <c r="AG34" s="55"/>
    </row>
    <row r="35" spans="8:29" s="13" customFormat="1" ht="12.75">
      <c r="H35" s="43"/>
      <c r="I35" s="43"/>
      <c r="L35" s="43"/>
      <c r="M35" s="43"/>
      <c r="P35" s="43"/>
      <c r="Q35" s="43"/>
      <c r="T35" s="43"/>
      <c r="U35" s="43"/>
      <c r="X35" s="43"/>
      <c r="Y35" s="43"/>
      <c r="AB35" s="43"/>
      <c r="AC35" s="43"/>
    </row>
    <row r="36" spans="1:30" s="13" customFormat="1" ht="15">
      <c r="A36" s="52"/>
      <c r="B36" s="19"/>
      <c r="C36" s="19"/>
      <c r="D36" s="52" t="s">
        <v>95</v>
      </c>
      <c r="E36" s="19"/>
      <c r="F36" s="19"/>
      <c r="H36" s="43"/>
      <c r="I36" s="43"/>
      <c r="L36" s="43"/>
      <c r="M36" s="43"/>
      <c r="P36" s="43"/>
      <c r="Q36" s="43"/>
      <c r="T36" s="43"/>
      <c r="U36" s="43"/>
      <c r="W36" s="68" t="s">
        <v>96</v>
      </c>
      <c r="X36" s="68"/>
      <c r="Y36" s="68"/>
      <c r="Z36" s="68"/>
      <c r="AA36" s="68"/>
      <c r="AB36" s="68"/>
      <c r="AC36" s="68"/>
      <c r="AD36" s="68"/>
    </row>
    <row r="37" spans="1:30" s="13" customFormat="1" ht="15">
      <c r="A37" s="53"/>
      <c r="B37" s="19"/>
      <c r="C37" s="19"/>
      <c r="D37" s="53" t="s">
        <v>98</v>
      </c>
      <c r="E37" s="19"/>
      <c r="H37" s="43"/>
      <c r="I37" s="43"/>
      <c r="L37" s="43"/>
      <c r="M37" s="43"/>
      <c r="P37" s="43"/>
      <c r="Q37" s="43"/>
      <c r="T37" s="43"/>
      <c r="U37" s="43"/>
      <c r="W37" s="68" t="s">
        <v>97</v>
      </c>
      <c r="X37" s="69"/>
      <c r="Y37" s="69"/>
      <c r="Z37" s="69"/>
      <c r="AA37" s="69"/>
      <c r="AB37" s="69"/>
      <c r="AC37" s="69"/>
      <c r="AD37" s="69"/>
    </row>
    <row r="38" spans="1:29" s="13" customFormat="1" ht="15">
      <c r="A38" s="19"/>
      <c r="B38" s="19"/>
      <c r="C38" s="19"/>
      <c r="D38" s="19"/>
      <c r="E38" s="19"/>
      <c r="H38" s="43"/>
      <c r="I38" s="43"/>
      <c r="L38" s="43"/>
      <c r="M38" s="43"/>
      <c r="P38" s="43"/>
      <c r="Q38" s="43"/>
      <c r="T38" s="43"/>
      <c r="U38" s="43"/>
      <c r="X38" s="43"/>
      <c r="Y38" s="43"/>
      <c r="AB38" s="43"/>
      <c r="AC38" s="43"/>
    </row>
    <row r="39" spans="1:29" s="13" customFormat="1" ht="15">
      <c r="A39" s="19"/>
      <c r="B39" s="19"/>
      <c r="C39" s="19"/>
      <c r="D39" s="19"/>
      <c r="E39" s="19"/>
      <c r="H39" s="43"/>
      <c r="I39" s="43"/>
      <c r="L39" s="43"/>
      <c r="M39" s="43"/>
      <c r="P39" s="43"/>
      <c r="Q39" s="43"/>
      <c r="T39" s="43"/>
      <c r="U39" s="43"/>
      <c r="X39" s="43"/>
      <c r="Y39" s="43"/>
      <c r="AB39" s="43"/>
      <c r="AC39" s="43"/>
    </row>
    <row r="40" spans="1:30" s="13" customFormat="1" ht="15">
      <c r="A40" s="11"/>
      <c r="B40" s="19"/>
      <c r="C40" s="19"/>
      <c r="D40" s="66" t="s">
        <v>99</v>
      </c>
      <c r="E40" s="67"/>
      <c r="F40" s="67"/>
      <c r="G40" s="67"/>
      <c r="H40" s="43"/>
      <c r="I40" s="43"/>
      <c r="L40" s="43"/>
      <c r="M40" s="43"/>
      <c r="P40" s="43"/>
      <c r="Q40" s="43"/>
      <c r="T40" s="43"/>
      <c r="U40" s="43"/>
      <c r="W40" s="68" t="s">
        <v>100</v>
      </c>
      <c r="X40" s="69"/>
      <c r="Y40" s="69"/>
      <c r="Z40" s="69"/>
      <c r="AA40" s="69"/>
      <c r="AB40" s="69"/>
      <c r="AC40" s="69"/>
      <c r="AD40" s="69"/>
    </row>
    <row r="41" spans="4:30" s="13" customFormat="1" ht="15">
      <c r="D41" s="68" t="s">
        <v>98</v>
      </c>
      <c r="E41" s="69"/>
      <c r="F41" s="69"/>
      <c r="H41" s="43"/>
      <c r="I41" s="43"/>
      <c r="L41" s="43"/>
      <c r="M41" s="43"/>
      <c r="P41" s="43"/>
      <c r="Q41" s="43"/>
      <c r="T41" s="43"/>
      <c r="U41" s="43"/>
      <c r="W41" s="68" t="s">
        <v>97</v>
      </c>
      <c r="X41" s="68"/>
      <c r="Y41" s="68"/>
      <c r="Z41" s="68"/>
      <c r="AA41" s="68"/>
      <c r="AB41" s="68"/>
      <c r="AC41" s="68"/>
      <c r="AD41" s="68"/>
    </row>
    <row r="42" spans="8:29" s="13" customFormat="1" ht="12.75">
      <c r="H42" s="43"/>
      <c r="I42" s="43"/>
      <c r="L42" s="43"/>
      <c r="M42" s="43"/>
      <c r="P42" s="43"/>
      <c r="Q42" s="43"/>
      <c r="T42" s="43"/>
      <c r="U42" s="43"/>
      <c r="X42" s="43"/>
      <c r="Y42" s="43"/>
      <c r="AB42" s="43"/>
      <c r="AC42" s="43"/>
    </row>
    <row r="43" spans="8:29" s="13" customFormat="1" ht="12.75">
      <c r="H43" s="43"/>
      <c r="I43" s="43"/>
      <c r="L43" s="43"/>
      <c r="M43" s="43"/>
      <c r="P43" s="43"/>
      <c r="Q43" s="43"/>
      <c r="T43" s="43"/>
      <c r="U43" s="43"/>
      <c r="X43" s="43"/>
      <c r="Y43" s="43"/>
      <c r="AB43" s="43"/>
      <c r="AC43" s="43"/>
    </row>
    <row r="44" spans="8:29" s="13" customFormat="1" ht="12.75">
      <c r="H44" s="43"/>
      <c r="I44" s="43"/>
      <c r="L44" s="43"/>
      <c r="M44" s="43"/>
      <c r="P44" s="43"/>
      <c r="Q44" s="43"/>
      <c r="T44" s="43"/>
      <c r="U44" s="43"/>
      <c r="X44" s="43"/>
      <c r="Y44" s="43"/>
      <c r="AB44" s="43"/>
      <c r="AC44" s="43"/>
    </row>
    <row r="45" spans="8:29" s="13" customFormat="1" ht="12.75">
      <c r="H45" s="43"/>
      <c r="I45" s="43"/>
      <c r="L45" s="43"/>
      <c r="M45" s="43"/>
      <c r="P45" s="43"/>
      <c r="Q45" s="43"/>
      <c r="T45" s="43"/>
      <c r="U45" s="43"/>
      <c r="X45" s="43"/>
      <c r="Y45" s="43"/>
      <c r="AB45" s="43"/>
      <c r="AC45" s="43"/>
    </row>
    <row r="46" spans="8:29" s="13" customFormat="1" ht="12.75">
      <c r="H46" s="43"/>
      <c r="I46" s="43"/>
      <c r="L46" s="43"/>
      <c r="M46" s="43"/>
      <c r="P46" s="43"/>
      <c r="Q46" s="43"/>
      <c r="T46" s="43"/>
      <c r="U46" s="43"/>
      <c r="X46" s="43"/>
      <c r="Y46" s="43"/>
      <c r="AB46" s="43"/>
      <c r="AC46" s="43"/>
    </row>
    <row r="47" spans="8:29" s="13" customFormat="1" ht="12.75">
      <c r="H47" s="43"/>
      <c r="I47" s="43"/>
      <c r="L47" s="43"/>
      <c r="M47" s="43"/>
      <c r="P47" s="43"/>
      <c r="Q47" s="43"/>
      <c r="T47" s="43"/>
      <c r="U47" s="43"/>
      <c r="X47" s="43"/>
      <c r="Y47" s="43"/>
      <c r="AB47" s="43"/>
      <c r="AC47" s="43"/>
    </row>
    <row r="48" spans="8:29" s="13" customFormat="1" ht="12.75">
      <c r="H48" s="43"/>
      <c r="I48" s="43"/>
      <c r="L48" s="43"/>
      <c r="M48" s="43"/>
      <c r="P48" s="43"/>
      <c r="Q48" s="43"/>
      <c r="T48" s="43"/>
      <c r="U48" s="43"/>
      <c r="X48" s="43"/>
      <c r="Y48" s="43"/>
      <c r="AB48" s="43"/>
      <c r="AC48" s="43"/>
    </row>
    <row r="49" spans="8:29" s="13" customFormat="1" ht="12.75">
      <c r="H49" s="43"/>
      <c r="I49" s="43"/>
      <c r="L49" s="43"/>
      <c r="M49" s="43"/>
      <c r="P49" s="43"/>
      <c r="Q49" s="43"/>
      <c r="T49" s="43"/>
      <c r="U49" s="43"/>
      <c r="X49" s="43"/>
      <c r="Y49" s="43"/>
      <c r="AB49" s="43"/>
      <c r="AC49" s="43"/>
    </row>
    <row r="50" spans="8:29" s="13" customFormat="1" ht="12.75">
      <c r="H50" s="43"/>
      <c r="I50" s="43"/>
      <c r="L50" s="43"/>
      <c r="M50" s="43"/>
      <c r="P50" s="43"/>
      <c r="Q50" s="43"/>
      <c r="T50" s="43"/>
      <c r="U50" s="43"/>
      <c r="X50" s="43"/>
      <c r="Y50" s="43"/>
      <c r="AB50" s="43"/>
      <c r="AC50" s="43"/>
    </row>
    <row r="51" spans="8:29" s="13" customFormat="1" ht="12.75">
      <c r="H51" s="43"/>
      <c r="I51" s="43"/>
      <c r="L51" s="43"/>
      <c r="M51" s="43"/>
      <c r="P51" s="43"/>
      <c r="Q51" s="43"/>
      <c r="T51" s="43"/>
      <c r="U51" s="43"/>
      <c r="X51" s="43"/>
      <c r="Y51" s="43"/>
      <c r="AB51" s="43"/>
      <c r="AC51" s="43"/>
    </row>
    <row r="52" spans="8:29" s="13" customFormat="1" ht="12.75">
      <c r="H52" s="43"/>
      <c r="I52" s="43"/>
      <c r="L52" s="43"/>
      <c r="M52" s="43"/>
      <c r="P52" s="43"/>
      <c r="Q52" s="43"/>
      <c r="T52" s="43"/>
      <c r="U52" s="43"/>
      <c r="X52" s="43"/>
      <c r="Y52" s="43"/>
      <c r="AB52" s="43"/>
      <c r="AC52" s="43"/>
    </row>
    <row r="53" spans="8:29" s="13" customFormat="1" ht="12.75">
      <c r="H53" s="43"/>
      <c r="I53" s="43"/>
      <c r="L53" s="43"/>
      <c r="M53" s="43"/>
      <c r="P53" s="43"/>
      <c r="Q53" s="43"/>
      <c r="T53" s="43"/>
      <c r="U53" s="43"/>
      <c r="X53" s="43"/>
      <c r="Y53" s="43"/>
      <c r="AB53" s="43"/>
      <c r="AC53" s="43"/>
    </row>
    <row r="54" spans="8:29" s="13" customFormat="1" ht="12.75">
      <c r="H54" s="43"/>
      <c r="I54" s="43"/>
      <c r="L54" s="43"/>
      <c r="M54" s="43"/>
      <c r="P54" s="43"/>
      <c r="Q54" s="43"/>
      <c r="T54" s="43"/>
      <c r="U54" s="43"/>
      <c r="X54" s="43"/>
      <c r="Y54" s="43"/>
      <c r="AB54" s="43"/>
      <c r="AC54" s="43"/>
    </row>
    <row r="55" spans="8:29" s="13" customFormat="1" ht="12.75">
      <c r="H55" s="43"/>
      <c r="I55" s="43"/>
      <c r="L55" s="43"/>
      <c r="M55" s="43"/>
      <c r="P55" s="43"/>
      <c r="Q55" s="43"/>
      <c r="T55" s="43"/>
      <c r="U55" s="43"/>
      <c r="X55" s="43"/>
      <c r="Y55" s="43"/>
      <c r="AB55" s="43"/>
      <c r="AC55" s="43"/>
    </row>
    <row r="56" spans="8:29" s="13" customFormat="1" ht="12.75">
      <c r="H56" s="43"/>
      <c r="I56" s="43"/>
      <c r="L56" s="43"/>
      <c r="M56" s="43"/>
      <c r="P56" s="43"/>
      <c r="Q56" s="43"/>
      <c r="T56" s="43"/>
      <c r="U56" s="43"/>
      <c r="X56" s="43"/>
      <c r="Y56" s="43"/>
      <c r="AB56" s="43"/>
      <c r="AC56" s="43"/>
    </row>
    <row r="57" spans="8:29" s="13" customFormat="1" ht="12.75">
      <c r="H57" s="43"/>
      <c r="I57" s="43"/>
      <c r="L57" s="43"/>
      <c r="M57" s="43"/>
      <c r="P57" s="43"/>
      <c r="Q57" s="43"/>
      <c r="T57" s="43"/>
      <c r="U57" s="43"/>
      <c r="X57" s="43"/>
      <c r="Y57" s="43"/>
      <c r="AB57" s="43"/>
      <c r="AC57" s="43"/>
    </row>
    <row r="58" spans="8:29" s="13" customFormat="1" ht="12.75">
      <c r="H58" s="43"/>
      <c r="I58" s="43"/>
      <c r="L58" s="43"/>
      <c r="M58" s="43"/>
      <c r="P58" s="43"/>
      <c r="Q58" s="43"/>
      <c r="T58" s="43"/>
      <c r="U58" s="43"/>
      <c r="X58" s="43"/>
      <c r="Y58" s="43"/>
      <c r="AB58" s="43"/>
      <c r="AC58" s="43"/>
    </row>
    <row r="59" spans="8:29" s="13" customFormat="1" ht="12.75">
      <c r="H59" s="43"/>
      <c r="I59" s="43"/>
      <c r="L59" s="43"/>
      <c r="M59" s="43"/>
      <c r="P59" s="43"/>
      <c r="Q59" s="43"/>
      <c r="T59" s="43"/>
      <c r="U59" s="43"/>
      <c r="X59" s="43"/>
      <c r="Y59" s="43"/>
      <c r="AB59" s="43"/>
      <c r="AC59" s="43"/>
    </row>
    <row r="60" spans="8:29" s="13" customFormat="1" ht="12.75">
      <c r="H60" s="43"/>
      <c r="I60" s="43"/>
      <c r="L60" s="43"/>
      <c r="M60" s="43"/>
      <c r="P60" s="43"/>
      <c r="Q60" s="43"/>
      <c r="T60" s="43"/>
      <c r="U60" s="43"/>
      <c r="X60" s="43"/>
      <c r="Y60" s="43"/>
      <c r="AB60" s="43"/>
      <c r="AC60" s="43"/>
    </row>
    <row r="61" spans="8:29" s="13" customFormat="1" ht="12.75">
      <c r="H61" s="43"/>
      <c r="I61" s="43"/>
      <c r="L61" s="43"/>
      <c r="M61" s="43"/>
      <c r="P61" s="43"/>
      <c r="Q61" s="43"/>
      <c r="T61" s="43"/>
      <c r="U61" s="43"/>
      <c r="X61" s="43"/>
      <c r="Y61" s="43"/>
      <c r="AB61" s="43"/>
      <c r="AC61" s="43"/>
    </row>
    <row r="62" spans="8:29" s="13" customFormat="1" ht="12.75">
      <c r="H62" s="43"/>
      <c r="I62" s="43"/>
      <c r="L62" s="43"/>
      <c r="M62" s="43"/>
      <c r="P62" s="43"/>
      <c r="Q62" s="43"/>
      <c r="T62" s="43"/>
      <c r="U62" s="43"/>
      <c r="X62" s="43"/>
      <c r="Y62" s="43"/>
      <c r="AB62" s="43"/>
      <c r="AC62" s="43"/>
    </row>
    <row r="63" spans="8:29" s="13" customFormat="1" ht="12.75">
      <c r="H63" s="43"/>
      <c r="I63" s="43"/>
      <c r="L63" s="43"/>
      <c r="M63" s="43"/>
      <c r="P63" s="43"/>
      <c r="Q63" s="43"/>
      <c r="T63" s="43"/>
      <c r="U63" s="43"/>
      <c r="X63" s="43"/>
      <c r="Y63" s="43"/>
      <c r="AB63" s="43"/>
      <c r="AC63" s="43"/>
    </row>
    <row r="64" spans="8:29" s="13" customFormat="1" ht="12.75">
      <c r="H64" s="43"/>
      <c r="I64" s="43"/>
      <c r="L64" s="43"/>
      <c r="M64" s="43"/>
      <c r="P64" s="43"/>
      <c r="Q64" s="43"/>
      <c r="T64" s="43"/>
      <c r="U64" s="43"/>
      <c r="X64" s="43"/>
      <c r="Y64" s="43"/>
      <c r="AB64" s="43"/>
      <c r="AC64" s="43"/>
    </row>
    <row r="65" spans="8:29" s="13" customFormat="1" ht="12.75">
      <c r="H65" s="43"/>
      <c r="I65" s="43"/>
      <c r="L65" s="43"/>
      <c r="M65" s="43"/>
      <c r="P65" s="43"/>
      <c r="Q65" s="43"/>
      <c r="T65" s="43"/>
      <c r="U65" s="43"/>
      <c r="X65" s="43"/>
      <c r="Y65" s="43"/>
      <c r="AB65" s="43"/>
      <c r="AC65" s="43"/>
    </row>
    <row r="66" spans="8:29" s="13" customFormat="1" ht="12.75">
      <c r="H66" s="43"/>
      <c r="I66" s="43"/>
      <c r="L66" s="43"/>
      <c r="M66" s="43"/>
      <c r="P66" s="43"/>
      <c r="Q66" s="43"/>
      <c r="T66" s="43"/>
      <c r="U66" s="43"/>
      <c r="X66" s="43"/>
      <c r="Y66" s="43"/>
      <c r="AB66" s="43"/>
      <c r="AC66" s="43"/>
    </row>
    <row r="67" spans="8:29" s="13" customFormat="1" ht="12.75">
      <c r="H67" s="43"/>
      <c r="I67" s="43"/>
      <c r="L67" s="43"/>
      <c r="M67" s="43"/>
      <c r="P67" s="43"/>
      <c r="Q67" s="43"/>
      <c r="T67" s="43"/>
      <c r="U67" s="43"/>
      <c r="X67" s="43"/>
      <c r="Y67" s="43"/>
      <c r="AB67" s="43"/>
      <c r="AC67" s="43"/>
    </row>
    <row r="68" spans="8:29" s="13" customFormat="1" ht="12.75">
      <c r="H68" s="43"/>
      <c r="I68" s="43"/>
      <c r="L68" s="43"/>
      <c r="M68" s="43"/>
      <c r="P68" s="43"/>
      <c r="Q68" s="43"/>
      <c r="T68" s="43"/>
      <c r="U68" s="43"/>
      <c r="X68" s="43"/>
      <c r="Y68" s="43"/>
      <c r="AB68" s="43"/>
      <c r="AC68" s="43"/>
    </row>
    <row r="69" spans="8:29" s="13" customFormat="1" ht="12.75">
      <c r="H69" s="43"/>
      <c r="I69" s="43"/>
      <c r="L69" s="43"/>
      <c r="M69" s="43"/>
      <c r="P69" s="43"/>
      <c r="Q69" s="43"/>
      <c r="T69" s="43"/>
      <c r="U69" s="43"/>
      <c r="X69" s="43"/>
      <c r="Y69" s="43"/>
      <c r="AB69" s="43"/>
      <c r="AC69" s="43"/>
    </row>
    <row r="70" spans="8:29" s="13" customFormat="1" ht="12.75">
      <c r="H70" s="43"/>
      <c r="I70" s="43"/>
      <c r="L70" s="43"/>
      <c r="M70" s="43"/>
      <c r="P70" s="43"/>
      <c r="Q70" s="43"/>
      <c r="T70" s="43"/>
      <c r="U70" s="43"/>
      <c r="X70" s="43"/>
      <c r="Y70" s="43"/>
      <c r="AB70" s="43"/>
      <c r="AC70" s="43"/>
    </row>
    <row r="71" spans="8:29" s="13" customFormat="1" ht="12.75">
      <c r="H71" s="43"/>
      <c r="I71" s="43"/>
      <c r="L71" s="43"/>
      <c r="M71" s="43"/>
      <c r="P71" s="43"/>
      <c r="Q71" s="43"/>
      <c r="T71" s="43"/>
      <c r="U71" s="43"/>
      <c r="X71" s="43"/>
      <c r="Y71" s="43"/>
      <c r="AB71" s="43"/>
      <c r="AC71" s="43"/>
    </row>
    <row r="72" spans="8:29" s="13" customFormat="1" ht="12.75">
      <c r="H72" s="43"/>
      <c r="I72" s="43"/>
      <c r="L72" s="43"/>
      <c r="M72" s="43"/>
      <c r="P72" s="43"/>
      <c r="Q72" s="43"/>
      <c r="T72" s="43"/>
      <c r="U72" s="43"/>
      <c r="X72" s="43"/>
      <c r="Y72" s="43"/>
      <c r="AB72" s="43"/>
      <c r="AC72" s="43"/>
    </row>
    <row r="73" spans="8:29" s="13" customFormat="1" ht="12.75">
      <c r="H73" s="43"/>
      <c r="I73" s="43"/>
      <c r="L73" s="43"/>
      <c r="M73" s="43"/>
      <c r="P73" s="43"/>
      <c r="Q73" s="43"/>
      <c r="T73" s="43"/>
      <c r="U73" s="43"/>
      <c r="X73" s="43"/>
      <c r="Y73" s="43"/>
      <c r="AB73" s="43"/>
      <c r="AC73" s="43"/>
    </row>
    <row r="74" spans="8:29" s="13" customFormat="1" ht="12.75">
      <c r="H74" s="43"/>
      <c r="I74" s="43"/>
      <c r="L74" s="43"/>
      <c r="M74" s="43"/>
      <c r="P74" s="43"/>
      <c r="Q74" s="43"/>
      <c r="T74" s="43"/>
      <c r="U74" s="43"/>
      <c r="X74" s="43"/>
      <c r="Y74" s="43"/>
      <c r="AB74" s="43"/>
      <c r="AC74" s="43"/>
    </row>
    <row r="75" spans="8:29" s="13" customFormat="1" ht="12.75">
      <c r="H75" s="43"/>
      <c r="I75" s="43"/>
      <c r="L75" s="43"/>
      <c r="M75" s="43"/>
      <c r="P75" s="43"/>
      <c r="Q75" s="43"/>
      <c r="T75" s="43"/>
      <c r="U75" s="43"/>
      <c r="X75" s="43"/>
      <c r="Y75" s="43"/>
      <c r="AB75" s="43"/>
      <c r="AC75" s="43"/>
    </row>
    <row r="76" spans="8:29" s="13" customFormat="1" ht="12.75">
      <c r="H76" s="43"/>
      <c r="I76" s="43"/>
      <c r="L76" s="43"/>
      <c r="M76" s="43"/>
      <c r="P76" s="43"/>
      <c r="Q76" s="43"/>
      <c r="T76" s="43"/>
      <c r="U76" s="43"/>
      <c r="X76" s="43"/>
      <c r="Y76" s="43"/>
      <c r="AB76" s="43"/>
      <c r="AC76" s="43"/>
    </row>
    <row r="77" spans="8:29" s="13" customFormat="1" ht="12.75">
      <c r="H77" s="43"/>
      <c r="I77" s="43"/>
      <c r="L77" s="43"/>
      <c r="M77" s="43"/>
      <c r="P77" s="43"/>
      <c r="Q77" s="43"/>
      <c r="T77" s="43"/>
      <c r="U77" s="43"/>
      <c r="X77" s="43"/>
      <c r="Y77" s="43"/>
      <c r="AB77" s="43"/>
      <c r="AC77" s="43"/>
    </row>
    <row r="78" spans="8:29" s="13" customFormat="1" ht="12.75">
      <c r="H78" s="43"/>
      <c r="I78" s="43"/>
      <c r="L78" s="43"/>
      <c r="M78" s="43"/>
      <c r="P78" s="43"/>
      <c r="Q78" s="43"/>
      <c r="T78" s="43"/>
      <c r="U78" s="43"/>
      <c r="X78" s="43"/>
      <c r="Y78" s="43"/>
      <c r="AB78" s="43"/>
      <c r="AC78" s="43"/>
    </row>
    <row r="79" spans="8:29" s="13" customFormat="1" ht="12.75">
      <c r="H79" s="43"/>
      <c r="I79" s="43"/>
      <c r="L79" s="43"/>
      <c r="M79" s="43"/>
      <c r="P79" s="43"/>
      <c r="Q79" s="43"/>
      <c r="T79" s="43"/>
      <c r="U79" s="43"/>
      <c r="X79" s="43"/>
      <c r="Y79" s="43"/>
      <c r="AB79" s="43"/>
      <c r="AC79" s="43"/>
    </row>
    <row r="80" spans="8:29" s="13" customFormat="1" ht="12.75">
      <c r="H80" s="43"/>
      <c r="I80" s="43"/>
      <c r="L80" s="43"/>
      <c r="M80" s="43"/>
      <c r="P80" s="43"/>
      <c r="Q80" s="43"/>
      <c r="T80" s="43"/>
      <c r="U80" s="43"/>
      <c r="X80" s="43"/>
      <c r="Y80" s="43"/>
      <c r="AB80" s="43"/>
      <c r="AC80" s="43"/>
    </row>
    <row r="81" spans="8:29" s="13" customFormat="1" ht="12.75">
      <c r="H81" s="43"/>
      <c r="I81" s="43"/>
      <c r="L81" s="43"/>
      <c r="M81" s="43"/>
      <c r="P81" s="43"/>
      <c r="Q81" s="43"/>
      <c r="T81" s="43"/>
      <c r="U81" s="43"/>
      <c r="X81" s="43"/>
      <c r="Y81" s="43"/>
      <c r="AB81" s="43"/>
      <c r="AC81" s="43"/>
    </row>
    <row r="82" spans="8:29" s="13" customFormat="1" ht="12.75">
      <c r="H82" s="43"/>
      <c r="I82" s="43"/>
      <c r="L82" s="43"/>
      <c r="M82" s="43"/>
      <c r="P82" s="43"/>
      <c r="Q82" s="43"/>
      <c r="T82" s="43"/>
      <c r="U82" s="43"/>
      <c r="X82" s="43"/>
      <c r="Y82" s="43"/>
      <c r="AB82" s="43"/>
      <c r="AC82" s="43"/>
    </row>
    <row r="83" spans="8:29" s="13" customFormat="1" ht="12.75">
      <c r="H83" s="43"/>
      <c r="I83" s="43"/>
      <c r="L83" s="43"/>
      <c r="M83" s="43"/>
      <c r="P83" s="43"/>
      <c r="Q83" s="43"/>
      <c r="T83" s="43"/>
      <c r="U83" s="43"/>
      <c r="X83" s="43"/>
      <c r="Y83" s="43"/>
      <c r="AB83" s="43"/>
      <c r="AC83" s="43"/>
    </row>
    <row r="84" spans="8:29" s="13" customFormat="1" ht="12.75">
      <c r="H84" s="43"/>
      <c r="I84" s="43"/>
      <c r="L84" s="43"/>
      <c r="M84" s="43"/>
      <c r="P84" s="43"/>
      <c r="Q84" s="43"/>
      <c r="T84" s="43"/>
      <c r="U84" s="43"/>
      <c r="X84" s="43"/>
      <c r="Y84" s="43"/>
      <c r="AB84" s="43"/>
      <c r="AC84" s="43"/>
    </row>
    <row r="85" spans="8:29" s="13" customFormat="1" ht="12.75">
      <c r="H85" s="43"/>
      <c r="I85" s="43"/>
      <c r="L85" s="43"/>
      <c r="M85" s="43"/>
      <c r="P85" s="43"/>
      <c r="Q85" s="43"/>
      <c r="T85" s="43"/>
      <c r="U85" s="43"/>
      <c r="X85" s="43"/>
      <c r="Y85" s="43"/>
      <c r="AB85" s="43"/>
      <c r="AC85" s="43"/>
    </row>
    <row r="86" spans="8:29" s="13" customFormat="1" ht="12.75">
      <c r="H86" s="43"/>
      <c r="I86" s="43"/>
      <c r="L86" s="43"/>
      <c r="M86" s="43"/>
      <c r="P86" s="43"/>
      <c r="Q86" s="43"/>
      <c r="T86" s="43"/>
      <c r="U86" s="43"/>
      <c r="X86" s="43"/>
      <c r="Y86" s="43"/>
      <c r="AB86" s="43"/>
      <c r="AC86" s="43"/>
    </row>
    <row r="87" spans="8:29" s="13" customFormat="1" ht="12.75">
      <c r="H87" s="43"/>
      <c r="I87" s="43"/>
      <c r="L87" s="43"/>
      <c r="M87" s="43"/>
      <c r="P87" s="43"/>
      <c r="Q87" s="43"/>
      <c r="T87" s="43"/>
      <c r="U87" s="43"/>
      <c r="X87" s="43"/>
      <c r="Y87" s="43"/>
      <c r="AB87" s="43"/>
      <c r="AC87" s="43"/>
    </row>
    <row r="88" spans="8:29" s="13" customFormat="1" ht="12.75">
      <c r="H88" s="43"/>
      <c r="I88" s="43"/>
      <c r="L88" s="43"/>
      <c r="M88" s="43"/>
      <c r="P88" s="43"/>
      <c r="Q88" s="43"/>
      <c r="T88" s="43"/>
      <c r="U88" s="43"/>
      <c r="X88" s="43"/>
      <c r="Y88" s="43"/>
      <c r="AB88" s="43"/>
      <c r="AC88" s="43"/>
    </row>
    <row r="89" spans="8:29" s="13" customFormat="1" ht="12.75">
      <c r="H89" s="43"/>
      <c r="I89" s="43"/>
      <c r="L89" s="43"/>
      <c r="M89" s="43"/>
      <c r="P89" s="43"/>
      <c r="Q89" s="43"/>
      <c r="T89" s="43"/>
      <c r="U89" s="43"/>
      <c r="X89" s="43"/>
      <c r="Y89" s="43"/>
      <c r="AB89" s="43"/>
      <c r="AC89" s="43"/>
    </row>
    <row r="90" spans="8:29" s="13" customFormat="1" ht="12.75">
      <c r="H90" s="43"/>
      <c r="I90" s="43"/>
      <c r="L90" s="43"/>
      <c r="M90" s="43"/>
      <c r="P90" s="43"/>
      <c r="Q90" s="43"/>
      <c r="T90" s="43"/>
      <c r="U90" s="43"/>
      <c r="X90" s="43"/>
      <c r="Y90" s="43"/>
      <c r="AB90" s="43"/>
      <c r="AC90" s="43"/>
    </row>
    <row r="91" spans="8:29" s="13" customFormat="1" ht="12.75">
      <c r="H91" s="43"/>
      <c r="I91" s="43"/>
      <c r="L91" s="43"/>
      <c r="M91" s="43"/>
      <c r="P91" s="43"/>
      <c r="Q91" s="43"/>
      <c r="T91" s="43"/>
      <c r="U91" s="43"/>
      <c r="X91" s="43"/>
      <c r="Y91" s="43"/>
      <c r="AB91" s="43"/>
      <c r="AC91" s="43"/>
    </row>
    <row r="92" spans="8:29" s="13" customFormat="1" ht="12.75">
      <c r="H92" s="43"/>
      <c r="I92" s="43"/>
      <c r="L92" s="43"/>
      <c r="M92" s="43"/>
      <c r="P92" s="43"/>
      <c r="Q92" s="43"/>
      <c r="T92" s="43"/>
      <c r="U92" s="43"/>
      <c r="X92" s="43"/>
      <c r="Y92" s="43"/>
      <c r="AB92" s="43"/>
      <c r="AC92" s="43"/>
    </row>
    <row r="93" spans="8:29" s="13" customFormat="1" ht="12.75">
      <c r="H93" s="43"/>
      <c r="I93" s="43"/>
      <c r="L93" s="43"/>
      <c r="M93" s="43"/>
      <c r="P93" s="43"/>
      <c r="Q93" s="43"/>
      <c r="T93" s="43"/>
      <c r="U93" s="43"/>
      <c r="X93" s="43"/>
      <c r="Y93" s="43"/>
      <c r="AB93" s="43"/>
      <c r="AC93" s="43"/>
    </row>
    <row r="94" spans="8:29" s="13" customFormat="1" ht="12.75">
      <c r="H94" s="43"/>
      <c r="I94" s="43"/>
      <c r="L94" s="43"/>
      <c r="M94" s="43"/>
      <c r="P94" s="43"/>
      <c r="Q94" s="43"/>
      <c r="T94" s="43"/>
      <c r="U94" s="43"/>
      <c r="X94" s="43"/>
      <c r="Y94" s="43"/>
      <c r="AB94" s="43"/>
      <c r="AC94" s="43"/>
    </row>
    <row r="95" spans="8:29" s="13" customFormat="1" ht="12.75">
      <c r="H95" s="43"/>
      <c r="I95" s="43"/>
      <c r="L95" s="43"/>
      <c r="M95" s="43"/>
      <c r="P95" s="43"/>
      <c r="Q95" s="43"/>
      <c r="T95" s="43"/>
      <c r="U95" s="43"/>
      <c r="X95" s="43"/>
      <c r="Y95" s="43"/>
      <c r="AB95" s="43"/>
      <c r="AC95" s="43"/>
    </row>
    <row r="96" spans="8:29" s="13" customFormat="1" ht="12.75">
      <c r="H96" s="43"/>
      <c r="I96" s="43"/>
      <c r="L96" s="43"/>
      <c r="M96" s="43"/>
      <c r="P96" s="43"/>
      <c r="Q96" s="43"/>
      <c r="T96" s="43"/>
      <c r="U96" s="43"/>
      <c r="X96" s="43"/>
      <c r="Y96" s="43"/>
      <c r="AB96" s="43"/>
      <c r="AC96" s="43"/>
    </row>
  </sheetData>
  <sheetProtection/>
  <mergeCells count="9">
    <mergeCell ref="D40:G40"/>
    <mergeCell ref="D41:F41"/>
    <mergeCell ref="W40:AD40"/>
    <mergeCell ref="W41:AD41"/>
    <mergeCell ref="A1:AG1"/>
    <mergeCell ref="A2:AG2"/>
    <mergeCell ref="A3:AG3"/>
    <mergeCell ref="W36:AD36"/>
    <mergeCell ref="W37:AD3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Kiselev</cp:lastModifiedBy>
  <cp:lastPrinted>2011-04-27T11:30:30Z</cp:lastPrinted>
  <dcterms:created xsi:type="dcterms:W3CDTF">1996-10-08T23:32:33Z</dcterms:created>
  <dcterms:modified xsi:type="dcterms:W3CDTF">2011-04-28T13:08:02Z</dcterms:modified>
  <cp:category/>
  <cp:version/>
  <cp:contentType/>
  <cp:contentStatus/>
</cp:coreProperties>
</file>